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flores\Downloads\"/>
    </mc:Choice>
  </mc:AlternateContent>
  <xr:revisionPtr revIDLastSave="0" documentId="13_ncr:1_{0A02EF68-50B4-4EDA-8D23-7DB61C8B025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SUMEN NUMERAL 7" sheetId="20" r:id="rId1"/>
    <sheet name="NUMERAL 7" sheetId="24" r:id="rId2"/>
    <sheet name="RESUMEN NUMERAL 28" sheetId="22" r:id="rId3"/>
    <sheet name="NUMERAL 28" sheetId="1" r:id="rId4"/>
  </sheets>
  <definedNames>
    <definedName name="_xlnm._FilterDatabase" localSheetId="3" hidden="1">'NUMERAL 28'!$A$7:$L$614</definedName>
    <definedName name="_xlnm._FilterDatabase" localSheetId="1" hidden="1">'NUMERAL 7'!$B$7:$R$173</definedName>
    <definedName name="_Hlk25070023" localSheetId="1">'NUMERAL 7'!#REF!</definedName>
    <definedName name="_xlnm.Print_Area" localSheetId="1">'NUMERAL 7'!$B$1:$R$173</definedName>
    <definedName name="_xlnm.Print_Titles" localSheetId="3">'NUMERAL 28'!$1:$7</definedName>
    <definedName name="_xlnm.Print_Titles" localSheetId="1">'NUMERAL 7'!$2:$7</definedName>
    <definedName name="_xlnm.Print_Titles" localSheetId="2">'RESUMEN NUMERAL 28'!$1:$7</definedName>
    <definedName name="Z_6AD032DF_9700_4DE6_A160_38A5579B4551_.wvu.FilterData" localSheetId="1" hidden="1">'NUMERAL 7'!$C$7:$Q$7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4" l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O8" i="24"/>
  <c r="R8" i="24"/>
  <c r="O9" i="24"/>
  <c r="O10" i="24"/>
  <c r="O11" i="24"/>
  <c r="O12" i="24"/>
  <c r="O13" i="24"/>
  <c r="O14" i="24"/>
  <c r="O15" i="24"/>
  <c r="O16" i="24"/>
  <c r="R16" i="24"/>
  <c r="O17" i="24"/>
  <c r="O18" i="24"/>
  <c r="O19" i="24"/>
  <c r="O20" i="24"/>
  <c r="R20" i="24"/>
  <c r="O21" i="24"/>
  <c r="R21" i="24"/>
  <c r="O22" i="24"/>
  <c r="R22" i="24"/>
  <c r="O24" i="24"/>
  <c r="R24" i="24"/>
  <c r="O25" i="24"/>
  <c r="R25" i="24"/>
  <c r="O26" i="24"/>
  <c r="R26" i="24"/>
  <c r="O27" i="24"/>
  <c r="R27" i="24"/>
  <c r="O28" i="24"/>
  <c r="R28" i="24"/>
  <c r="O29" i="24"/>
  <c r="R29" i="24"/>
  <c r="O30" i="24"/>
  <c r="R30" i="24"/>
  <c r="O31" i="24"/>
  <c r="R31" i="24"/>
  <c r="O32" i="24"/>
  <c r="R32" i="24"/>
  <c r="O33" i="24"/>
  <c r="R33" i="24"/>
  <c r="O34" i="24"/>
  <c r="R34" i="24"/>
  <c r="O35" i="24"/>
  <c r="R35" i="24"/>
  <c r="O36" i="24"/>
  <c r="R36" i="24"/>
  <c r="O37" i="24"/>
  <c r="R37" i="24"/>
  <c r="O38" i="24"/>
  <c r="R38" i="24"/>
  <c r="O39" i="24"/>
  <c r="R39" i="24"/>
  <c r="O40" i="24"/>
  <c r="R40" i="24"/>
  <c r="O41" i="24"/>
  <c r="R41" i="24"/>
  <c r="O42" i="24"/>
  <c r="R42" i="24"/>
  <c r="O43" i="24"/>
  <c r="O44" i="24"/>
  <c r="R44" i="24"/>
  <c r="O45" i="24"/>
  <c r="O46" i="24"/>
  <c r="R46" i="24"/>
  <c r="O47" i="24"/>
  <c r="R47" i="24"/>
  <c r="O48" i="24"/>
  <c r="R48" i="24"/>
  <c r="O49" i="24"/>
  <c r="R49" i="24"/>
  <c r="O50" i="24"/>
  <c r="R50" i="24"/>
  <c r="O51" i="24"/>
  <c r="R51" i="24"/>
  <c r="O52" i="24"/>
  <c r="R52" i="24"/>
  <c r="O53" i="24"/>
  <c r="R53" i="24"/>
  <c r="O54" i="24"/>
  <c r="R54" i="24"/>
  <c r="O55" i="24"/>
  <c r="R55" i="24"/>
  <c r="O56" i="24"/>
  <c r="R56" i="24"/>
  <c r="O57" i="24"/>
  <c r="R57" i="24"/>
  <c r="O58" i="24"/>
  <c r="R58" i="24"/>
  <c r="O59" i="24"/>
  <c r="R59" i="24"/>
  <c r="O60" i="24"/>
  <c r="R60" i="24"/>
  <c r="O61" i="24"/>
  <c r="R61" i="24"/>
  <c r="O62" i="24"/>
  <c r="R62" i="24"/>
  <c r="O63" i="24"/>
  <c r="R63" i="24"/>
  <c r="O65" i="24"/>
  <c r="O66" i="24"/>
  <c r="R66" i="24"/>
  <c r="O67" i="24"/>
  <c r="R67" i="24"/>
  <c r="O68" i="24"/>
  <c r="R68" i="24"/>
  <c r="O69" i="24"/>
  <c r="R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3" i="24"/>
  <c r="O84" i="24"/>
  <c r="R84" i="24"/>
  <c r="O85" i="24"/>
  <c r="O91" i="24"/>
  <c r="R91" i="24"/>
  <c r="O92" i="24"/>
  <c r="R92" i="24"/>
  <c r="O93" i="24"/>
  <c r="R93" i="24"/>
  <c r="O94" i="24"/>
  <c r="R94" i="24"/>
  <c r="O95" i="24"/>
  <c r="R95" i="24"/>
  <c r="O96" i="24"/>
  <c r="R96" i="24"/>
  <c r="O97" i="24"/>
  <c r="R97" i="24"/>
  <c r="O98" i="24"/>
  <c r="R98" i="24"/>
  <c r="O99" i="24"/>
  <c r="R99" i="24"/>
  <c r="O100" i="24"/>
  <c r="R100" i="24"/>
  <c r="O101" i="24"/>
  <c r="R101" i="24"/>
  <c r="O102" i="24"/>
  <c r="R102" i="24"/>
  <c r="O103" i="24"/>
  <c r="R103" i="24"/>
  <c r="O104" i="24"/>
  <c r="R104" i="24"/>
  <c r="O105" i="24"/>
  <c r="R105" i="24"/>
  <c r="O106" i="24"/>
  <c r="R106" i="24"/>
  <c r="O107" i="24"/>
  <c r="R107" i="24"/>
  <c r="O108" i="24"/>
  <c r="R108" i="24"/>
  <c r="O109" i="24"/>
  <c r="O110" i="24"/>
  <c r="O111" i="24"/>
  <c r="O112" i="24"/>
  <c r="O113" i="24"/>
  <c r="O114" i="24"/>
  <c r="O115" i="24"/>
  <c r="O116" i="24"/>
  <c r="O117" i="24"/>
  <c r="R117" i="24"/>
  <c r="O118" i="24"/>
  <c r="R118" i="24"/>
  <c r="O119" i="24"/>
  <c r="R119" i="24"/>
  <c r="O120" i="24"/>
  <c r="R120" i="24"/>
  <c r="O121" i="24"/>
  <c r="R121" i="24"/>
  <c r="O122" i="24"/>
  <c r="R122" i="24"/>
  <c r="O123" i="24"/>
  <c r="R123" i="24"/>
  <c r="O124" i="24"/>
  <c r="R124" i="24"/>
  <c r="O125" i="24"/>
  <c r="R125" i="24"/>
  <c r="O131" i="24"/>
  <c r="R131" i="24"/>
  <c r="O132" i="24"/>
  <c r="R132" i="24"/>
  <c r="O133" i="24"/>
  <c r="R133" i="24"/>
  <c r="O134" i="24"/>
  <c r="R134" i="24"/>
  <c r="O136" i="24"/>
  <c r="R136" i="24"/>
  <c r="O137" i="24"/>
  <c r="R137" i="24"/>
  <c r="O138" i="24"/>
  <c r="O139" i="24"/>
  <c r="O140" i="24"/>
  <c r="O141" i="24"/>
  <c r="R141" i="24"/>
  <c r="O142" i="24"/>
  <c r="R142" i="24"/>
  <c r="O143" i="24"/>
  <c r="R143" i="24"/>
  <c r="O144" i="24"/>
  <c r="R144" i="24"/>
  <c r="O145" i="24"/>
  <c r="R145" i="24"/>
  <c r="O146" i="24"/>
  <c r="R146" i="24"/>
  <c r="O147" i="24"/>
  <c r="R147" i="24"/>
  <c r="O148" i="24"/>
  <c r="R148" i="24"/>
  <c r="O149" i="24"/>
  <c r="R149" i="24"/>
  <c r="O150" i="24"/>
  <c r="R150" i="24"/>
  <c r="O151" i="24"/>
  <c r="R151" i="24"/>
  <c r="O152" i="24"/>
  <c r="R152" i="24"/>
  <c r="O157" i="24"/>
  <c r="R157" i="24"/>
  <c r="O158" i="24"/>
  <c r="R158" i="24"/>
  <c r="O159" i="24"/>
  <c r="R159" i="24"/>
  <c r="O160" i="24"/>
  <c r="R160" i="24"/>
  <c r="O161" i="24"/>
  <c r="R161" i="24"/>
  <c r="O162" i="24"/>
  <c r="R162" i="24"/>
  <c r="O163" i="24"/>
  <c r="R163" i="24"/>
  <c r="O164" i="24"/>
  <c r="R164" i="24"/>
  <c r="O165" i="24"/>
  <c r="R165" i="24"/>
  <c r="O166" i="24"/>
  <c r="R166" i="24"/>
  <c r="O167" i="24"/>
  <c r="R167" i="24"/>
  <c r="O168" i="24"/>
  <c r="R168" i="24"/>
  <c r="O169" i="24"/>
  <c r="O170" i="24"/>
  <c r="R170" i="24"/>
  <c r="O171" i="24"/>
  <c r="R171" i="24"/>
  <c r="O172" i="24"/>
  <c r="R172" i="24"/>
  <c r="O173" i="24"/>
  <c r="R173" i="24"/>
</calcChain>
</file>

<file path=xl/sharedStrings.xml><?xml version="1.0" encoding="utf-8"?>
<sst xmlns="http://schemas.openxmlformats.org/spreadsheetml/2006/main" count="8473" uniqueCount="1737">
  <si>
    <t>PROCODE</t>
  </si>
  <si>
    <t>PROVIDI</t>
  </si>
  <si>
    <t>Cemento</t>
  </si>
  <si>
    <t>Chimaltenango</t>
  </si>
  <si>
    <t>Presidente -COCODE-</t>
  </si>
  <si>
    <t>Alta Verapaz</t>
  </si>
  <si>
    <t>Alcalde Municipal</t>
  </si>
  <si>
    <t>Huehuetenango</t>
  </si>
  <si>
    <t>PROACO</t>
  </si>
  <si>
    <t>Alimentos</t>
  </si>
  <si>
    <t>Guatemala</t>
  </si>
  <si>
    <t>Sololá</t>
  </si>
  <si>
    <t>Arroz</t>
  </si>
  <si>
    <t>PROGRAMA</t>
  </si>
  <si>
    <t>INSUMO SOLICITADO</t>
  </si>
  <si>
    <t>VENTANILLA UNICA</t>
  </si>
  <si>
    <t>CARGO</t>
  </si>
  <si>
    <t>NOMBRE DEL SOLICITANTE</t>
  </si>
  <si>
    <t>COMUNIDAD BENEFICIADA</t>
  </si>
  <si>
    <t>MUNICIPIO</t>
  </si>
  <si>
    <t>DEPARTAMENTO</t>
  </si>
  <si>
    <t>MES INGRESADA</t>
  </si>
  <si>
    <t>FECHA  DE INGRESO</t>
  </si>
  <si>
    <t>Maya Kaqchikel</t>
  </si>
  <si>
    <t>K'akch'ikel</t>
  </si>
  <si>
    <t>Ladino</t>
  </si>
  <si>
    <t>Español</t>
  </si>
  <si>
    <t>Maya Q'eqchi'</t>
  </si>
  <si>
    <t>Q’eqchi’</t>
  </si>
  <si>
    <t>Maya Mam</t>
  </si>
  <si>
    <t>Mam</t>
  </si>
  <si>
    <t>Total general</t>
  </si>
  <si>
    <t>IDIOMA</t>
  </si>
  <si>
    <t>COMUNIDAD LINGÜÍSTICA</t>
  </si>
  <si>
    <t>Izabal</t>
  </si>
  <si>
    <t>Zacapa</t>
  </si>
  <si>
    <t>Gualán</t>
  </si>
  <si>
    <t>Alcalde Auxiliar</t>
  </si>
  <si>
    <t>Quetzaltenango</t>
  </si>
  <si>
    <t>San Marcos</t>
  </si>
  <si>
    <t>Alcalde Comunitario</t>
  </si>
  <si>
    <t>Cobán</t>
  </si>
  <si>
    <t>Retalhuleu</t>
  </si>
  <si>
    <t>Totonicapán</t>
  </si>
  <si>
    <t>Garifuna</t>
  </si>
  <si>
    <t>Maya K'iche'</t>
  </si>
  <si>
    <t>K'iche'</t>
  </si>
  <si>
    <t>Santa Rosa</t>
  </si>
  <si>
    <t>Quiché</t>
  </si>
  <si>
    <t>Petén</t>
  </si>
  <si>
    <t>Chiquimula</t>
  </si>
  <si>
    <t>Chortí</t>
  </si>
  <si>
    <t>Kaqchikel</t>
  </si>
  <si>
    <t>Presidente del Consejo Comunitario de Desarrollo -COCODE-</t>
  </si>
  <si>
    <t>NO. PROYECTO</t>
  </si>
  <si>
    <t>VALOR TOTAL Q</t>
  </si>
  <si>
    <t xml:space="preserve">VALOR
UNITARIO </t>
  </si>
  <si>
    <t>CANTIDAD 
DOTADA</t>
  </si>
  <si>
    <t>MATERIAL DOTADO</t>
  </si>
  <si>
    <t>NO.  DE ACTA</t>
  </si>
  <si>
    <t>DPI BENEFI.</t>
  </si>
  <si>
    <t>NOMBRE SOLICITANTE</t>
  </si>
  <si>
    <t>FECHA DE ENTREGA</t>
  </si>
  <si>
    <t>No.</t>
  </si>
  <si>
    <t>San Miguel Ixtahuacán</t>
  </si>
  <si>
    <t>BENEFICIARIOS
DIRECTOS</t>
  </si>
  <si>
    <t>AÑO</t>
  </si>
  <si>
    <t>Baja Verapaz</t>
  </si>
  <si>
    <t>Suchitepéquez</t>
  </si>
  <si>
    <t>San Juan Sacatepéquez</t>
  </si>
  <si>
    <t>Jorge Rolando Pérez Domingo</t>
  </si>
  <si>
    <t>Colotenango</t>
  </si>
  <si>
    <t>San Sebastián Huehuetenango</t>
  </si>
  <si>
    <t>Fray Bartolomé de las Casas</t>
  </si>
  <si>
    <t>San Pedro Sacatepéquez</t>
  </si>
  <si>
    <t>Coordinador del Consejo Comunitario de Desarrollo -COCODE-</t>
  </si>
  <si>
    <t>Santiago Chimaltenango</t>
  </si>
  <si>
    <t>RUDY VELÁSQUEZ LÓPEZ</t>
  </si>
  <si>
    <t>1987 95319 1319</t>
  </si>
  <si>
    <t>Concreto Premezclado Cupón</t>
  </si>
  <si>
    <t xml:space="preserve">Arroz </t>
  </si>
  <si>
    <t>Adoquin</t>
  </si>
  <si>
    <t>Aldea Encuentro de Navajas</t>
  </si>
  <si>
    <t>Claudia Marleni Mayen</t>
  </si>
  <si>
    <t>Panzos</t>
  </si>
  <si>
    <t>Los Amates</t>
  </si>
  <si>
    <t>Olopa</t>
  </si>
  <si>
    <t>Santo Tomás Chichicastenango</t>
  </si>
  <si>
    <t>Estufas ahorradoras</t>
  </si>
  <si>
    <t>Kit de techo mínimo</t>
  </si>
  <si>
    <t>Caserio Toninshak</t>
  </si>
  <si>
    <t>Aldea Toquian Chico</t>
  </si>
  <si>
    <t>Tinacos</t>
  </si>
  <si>
    <t>Achi</t>
  </si>
  <si>
    <t>Q'eqchi'</t>
  </si>
  <si>
    <t>Tz'utujil</t>
  </si>
  <si>
    <t>Arroz De 10 Kilos</t>
  </si>
  <si>
    <t>017-0-2024</t>
  </si>
  <si>
    <t>Tubo Diametro 8 Plgs X 6 Mts</t>
  </si>
  <si>
    <t>Tubo Diámetro 2 Plg X 6 Metros</t>
  </si>
  <si>
    <t>018-0-2024</t>
  </si>
  <si>
    <t>Tubo Diámetro 3 Plg X 6 Metros</t>
  </si>
  <si>
    <t>Santa Lucía Utatlán</t>
  </si>
  <si>
    <t>La Libertad</t>
  </si>
  <si>
    <t>Escuintla</t>
  </si>
  <si>
    <t>San Pedro Ayampuc</t>
  </si>
  <si>
    <t>Sacatepéquez</t>
  </si>
  <si>
    <t>Santa María de Jesús</t>
  </si>
  <si>
    <t xml:space="preserve">Jalapa </t>
  </si>
  <si>
    <t xml:space="preserve">Alcalde Municipal </t>
  </si>
  <si>
    <t xml:space="preserve">San Marcos </t>
  </si>
  <si>
    <t xml:space="preserve">Olintepeque </t>
  </si>
  <si>
    <t>Tectitán</t>
  </si>
  <si>
    <t>Sipacapa</t>
  </si>
  <si>
    <t>Momostenango</t>
  </si>
  <si>
    <t>Albino Cuyuch Chaj</t>
  </si>
  <si>
    <t xml:space="preserve">Jutiapa </t>
  </si>
  <si>
    <t>Armando Remberto Vásquez Pérez</t>
  </si>
  <si>
    <t>Bombas Fumigadoras</t>
  </si>
  <si>
    <t>Pizarrones</t>
  </si>
  <si>
    <t xml:space="preserve">Taller de Panadería </t>
  </si>
  <si>
    <t>Taller de Computación</t>
  </si>
  <si>
    <t>Maya poqomchí</t>
  </si>
  <si>
    <t>poqomchí</t>
  </si>
  <si>
    <t>Ixil</t>
  </si>
  <si>
    <t>028-0-2024</t>
  </si>
  <si>
    <t>Depósito de Agua (Tinaco)</t>
  </si>
  <si>
    <t>China Taiwan</t>
  </si>
  <si>
    <t>012-0-2023</t>
  </si>
  <si>
    <t>024-0-2024</t>
  </si>
  <si>
    <t>Mesa Bipersonal Escolar</t>
  </si>
  <si>
    <t>020-0-2024</t>
  </si>
  <si>
    <t>Proyector 3,400 Lumen</t>
  </si>
  <si>
    <t>Computadora de Escritorio</t>
  </si>
  <si>
    <t>Coordinadora del Consejo Comunitario de Desarrollo -COCODE-</t>
  </si>
  <si>
    <t>Concejal Primero</t>
  </si>
  <si>
    <t>025-0-2024</t>
  </si>
  <si>
    <t>Bomba De Plastico De 16 Litros</t>
  </si>
  <si>
    <t>San Gaspar Ixchil</t>
  </si>
  <si>
    <t>1788 12854 1405</t>
  </si>
  <si>
    <t>GREGORIO BENJAMIN SOTO BARRIOS</t>
  </si>
  <si>
    <t>Chajul</t>
  </si>
  <si>
    <t>Chichicastenango</t>
  </si>
  <si>
    <t xml:space="preserve">Aldea el Triunfo </t>
  </si>
  <si>
    <t xml:space="preserve">El Estor </t>
  </si>
  <si>
    <t>Aguacatán</t>
  </si>
  <si>
    <t>Santiago Atitlán</t>
  </si>
  <si>
    <t xml:space="preserve">Nahuala </t>
  </si>
  <si>
    <t>San Martín Jilotepeque</t>
  </si>
  <si>
    <t>Joyabaj</t>
  </si>
  <si>
    <t xml:space="preserve">Rene Francisco Guardado Lemus </t>
  </si>
  <si>
    <t xml:space="preserve">Alcalde Comunitario </t>
  </si>
  <si>
    <t xml:space="preserve">Alcalde comunitario </t>
  </si>
  <si>
    <t xml:space="preserve">Kit de techo minimo </t>
  </si>
  <si>
    <t xml:space="preserve">Tubo pvc 3 pulgadas Agua Potable </t>
  </si>
  <si>
    <t xml:space="preserve">Tubo pvc 2 pulgadas Agua Potable </t>
  </si>
  <si>
    <t xml:space="preserve">Tubo pvc 1 1/2 pulgadas Agua Potable </t>
  </si>
  <si>
    <t xml:space="preserve">Tinacos </t>
  </si>
  <si>
    <t xml:space="preserve">Adoquin </t>
  </si>
  <si>
    <t>Molinos de mano</t>
  </si>
  <si>
    <t>Colchonetas</t>
  </si>
  <si>
    <t xml:space="preserve">Carretas </t>
  </si>
  <si>
    <t>Aguacateco</t>
  </si>
  <si>
    <t>Estufa Ahorradora de Leña</t>
  </si>
  <si>
    <t>006-0-2024</t>
  </si>
  <si>
    <t>Cabecera Municipal</t>
  </si>
  <si>
    <t>001-0-2023</t>
  </si>
  <si>
    <t>Representante Municipal</t>
  </si>
  <si>
    <t>Kit de Panel Solar</t>
  </si>
  <si>
    <t>030-0-2024</t>
  </si>
  <si>
    <t>Presidenta del Consejo Comunitario de Desarrollo -COCODE-</t>
  </si>
  <si>
    <t>Nentón</t>
  </si>
  <si>
    <t>Tubo Diametro 4 Plgs X 6 Mts</t>
  </si>
  <si>
    <t>Vicepresidente del Consejo Comunitario de Desarrollo -COCODE-</t>
  </si>
  <si>
    <t>144-2025</t>
  </si>
  <si>
    <t>145-2025</t>
  </si>
  <si>
    <t>146-2025</t>
  </si>
  <si>
    <t>147-2025</t>
  </si>
  <si>
    <t>148-2025</t>
  </si>
  <si>
    <t>149-2025</t>
  </si>
  <si>
    <t>152-2025</t>
  </si>
  <si>
    <t>153-2025</t>
  </si>
  <si>
    <t>154-2025</t>
  </si>
  <si>
    <t>155-2025</t>
  </si>
  <si>
    <t>156-2025</t>
  </si>
  <si>
    <t>158-2025</t>
  </si>
  <si>
    <t>159-2025</t>
  </si>
  <si>
    <t>160-2025</t>
  </si>
  <si>
    <t>Tubo PVC Blanco Diametro 1 PLG X LRG 6 MTS</t>
  </si>
  <si>
    <t>San Juan Cotzal</t>
  </si>
  <si>
    <t>JACINTO SAMBRANO MEDINA</t>
  </si>
  <si>
    <t>1887 78586 1411</t>
  </si>
  <si>
    <t>259-2025</t>
  </si>
  <si>
    <t>Jocotán</t>
  </si>
  <si>
    <t>PETRONILO PÉREZ LÓPEZ</t>
  </si>
  <si>
    <t>1586 59457 2004</t>
  </si>
  <si>
    <t xml:space="preserve">San Jorge </t>
  </si>
  <si>
    <t>El Progreso</t>
  </si>
  <si>
    <t xml:space="preserve">kit de techo minimo </t>
  </si>
  <si>
    <t xml:space="preserve">Kit de herramientas </t>
  </si>
  <si>
    <t xml:space="preserve">PROVIDI </t>
  </si>
  <si>
    <t xml:space="preserve">PROACO </t>
  </si>
  <si>
    <t>052-0-2024</t>
  </si>
  <si>
    <t>Carreta de Mano</t>
  </si>
  <si>
    <t>045-0-2024</t>
  </si>
  <si>
    <t>Cupones Canjeables Por Kit De Techo Minimo</t>
  </si>
  <si>
    <t>1867 84627 0915</t>
  </si>
  <si>
    <t>HERMINIO MÉNDEZ PÉREZ</t>
  </si>
  <si>
    <t>Huitán</t>
  </si>
  <si>
    <t>151-2025</t>
  </si>
  <si>
    <t>039-0-2024</t>
  </si>
  <si>
    <t>1974 83992 2003</t>
  </si>
  <si>
    <t>WILSON RUBÉN GUERRA PORTILLO</t>
  </si>
  <si>
    <t xml:space="preserve"> </t>
  </si>
  <si>
    <t>CD-068-2023/JR</t>
  </si>
  <si>
    <t>Pala</t>
  </si>
  <si>
    <t>Molino</t>
  </si>
  <si>
    <t>029-0-2024</t>
  </si>
  <si>
    <t>Estación Total Topográfica</t>
  </si>
  <si>
    <t>Representante del Consejo Comunitario de Desarrollo -COCODE-</t>
  </si>
  <si>
    <t>La Gomera</t>
  </si>
  <si>
    <t>Tubo Diametro 10 Plgs X 6 Mts</t>
  </si>
  <si>
    <t>Tubo Diametro 12 Plgs X 6 Mts</t>
  </si>
  <si>
    <t>Tubo Diametro 1 1/2 Plgs X 6 Mts</t>
  </si>
  <si>
    <t>003-0-2024</t>
  </si>
  <si>
    <t>Colonia Santa Catalina</t>
  </si>
  <si>
    <t>CORREGIR</t>
  </si>
  <si>
    <t>1877 32213 1330</t>
  </si>
  <si>
    <t>FROYLAN ELÍAS AGUILAR JIMÉNEZ</t>
  </si>
  <si>
    <t>035-0-2024</t>
  </si>
  <si>
    <t>Kit Para Recolección De Agua De Lluvia</t>
  </si>
  <si>
    <t>220-2025</t>
  </si>
  <si>
    <t>218-2025</t>
  </si>
  <si>
    <t>217-2025</t>
  </si>
  <si>
    <t>El Asintal</t>
  </si>
  <si>
    <t>216-2025</t>
  </si>
  <si>
    <t>215-2025</t>
  </si>
  <si>
    <t>214-2025</t>
  </si>
  <si>
    <t>La Reforma</t>
  </si>
  <si>
    <t>213-2025</t>
  </si>
  <si>
    <t>212-2025</t>
  </si>
  <si>
    <t>211-2025</t>
  </si>
  <si>
    <t>210-2025</t>
  </si>
  <si>
    <t>Tubo Diametro 6 Plgs X 6 Mts</t>
  </si>
  <si>
    <t>Alcaldesa Municipal</t>
  </si>
  <si>
    <t>San Juan Ermita</t>
  </si>
  <si>
    <t>209-2025</t>
  </si>
  <si>
    <t>208-2025</t>
  </si>
  <si>
    <t>205-2025</t>
  </si>
  <si>
    <t>203-2025</t>
  </si>
  <si>
    <t>202-2025</t>
  </si>
  <si>
    <t>198-2025</t>
  </si>
  <si>
    <t>196-2025</t>
  </si>
  <si>
    <t>1605 33007 1320</t>
  </si>
  <si>
    <t>AQUILINO SALES HERNÁNDEZ</t>
  </si>
  <si>
    <t>195-2025</t>
  </si>
  <si>
    <t>194-2025</t>
  </si>
  <si>
    <t>193-2025</t>
  </si>
  <si>
    <t>189-2025</t>
  </si>
  <si>
    <t>188-2025</t>
  </si>
  <si>
    <t>187-2025</t>
  </si>
  <si>
    <t>Molino Standar</t>
  </si>
  <si>
    <t>186-2025</t>
  </si>
  <si>
    <t>185-2025</t>
  </si>
  <si>
    <t>184-2025</t>
  </si>
  <si>
    <t>Mayo</t>
  </si>
  <si>
    <t>Pueblo Nuevo Viñas</t>
  </si>
  <si>
    <t>Comunidad de Ixpaco</t>
  </si>
  <si>
    <t>Aldea el Cuje</t>
  </si>
  <si>
    <t>Aldea Los Sitios de San Nicolas</t>
  </si>
  <si>
    <t>Caserío las Marías Aldea Los Corrales</t>
  </si>
  <si>
    <t>Aldea las Joyas de San Nicolas</t>
  </si>
  <si>
    <t>Jalpatagua</t>
  </si>
  <si>
    <t>Aldea el Jicaro</t>
  </si>
  <si>
    <t>Aldea Buenos Aires</t>
  </si>
  <si>
    <t>Aldea Valle Nuevo</t>
  </si>
  <si>
    <t>Aldea San Jerónimo</t>
  </si>
  <si>
    <t>Aldea la Unión</t>
  </si>
  <si>
    <t>Caserío la Esperanza</t>
  </si>
  <si>
    <t>Caserío el Carrizo</t>
  </si>
  <si>
    <t>Aldea el Tename</t>
  </si>
  <si>
    <t>Caserío El Guayabo</t>
  </si>
  <si>
    <t>Caserío el Arenal</t>
  </si>
  <si>
    <t>Caserío el Quequesque Aldea Azulco</t>
  </si>
  <si>
    <t>Colonia El Regadillo, Aldea San José la Loma</t>
  </si>
  <si>
    <t>Colonia El Melonar, Caserío el Sarzalito</t>
  </si>
  <si>
    <t>Caserío el Pino, Aldea San Ixtan</t>
  </si>
  <si>
    <t>Colonia El Terrero, Caserío el Marillo</t>
  </si>
  <si>
    <t>Caserío el Tempisque, Aldea Valle Nuevo</t>
  </si>
  <si>
    <t>Alde las Moritas</t>
  </si>
  <si>
    <t>Aldea San Francisco El Rosario</t>
  </si>
  <si>
    <t>Aldea Monzón</t>
  </si>
  <si>
    <t>Aldea El Amate</t>
  </si>
  <si>
    <t>Aldea Sapuyuca</t>
  </si>
  <si>
    <t>Aldea Agua Tibia</t>
  </si>
  <si>
    <t>Caserío el Marillo</t>
  </si>
  <si>
    <t>Caserío Frontera Valle Nuevo</t>
  </si>
  <si>
    <t>Aldea el Sitio</t>
  </si>
  <si>
    <t>Aldea San José La Loma</t>
  </si>
  <si>
    <t>Aldea El Coco</t>
  </si>
  <si>
    <t xml:space="preserve">Aldea El Pajonal </t>
  </si>
  <si>
    <t xml:space="preserve">Cantón Chuk Muk </t>
  </si>
  <si>
    <t xml:space="preserve">Cantón Panul </t>
  </si>
  <si>
    <t>Colonia el Buen Pastor zona 25</t>
  </si>
  <si>
    <t>Colonia Hermado Pedro zona 25</t>
  </si>
  <si>
    <t>Caserío San Francisco, Aldea Choatalún</t>
  </si>
  <si>
    <t>Residenciales Hermano Pedro</t>
  </si>
  <si>
    <t>Caserío Oratorio, Aldea Estancia de San Martín</t>
  </si>
  <si>
    <t>San Ildefonso Ixtahuacán</t>
  </si>
  <si>
    <t>Caserío Guiya Aldea El Papal</t>
  </si>
  <si>
    <t xml:space="preserve">Caserío Xacalá Aldea el Papal </t>
  </si>
  <si>
    <t>Cahabón</t>
  </si>
  <si>
    <t>Caserío Sector Chantejau</t>
  </si>
  <si>
    <t>Región Central Urbana</t>
  </si>
  <si>
    <t>Caserío El Sarzalito Aldea Monzón</t>
  </si>
  <si>
    <t>Varias aldeas</t>
  </si>
  <si>
    <t>San José del Golfo</t>
  </si>
  <si>
    <t>Asociación de Desarrollo Integral Campesina Nueva Alianza</t>
  </si>
  <si>
    <t>Asociación de Agricultores Tierra Bendita</t>
  </si>
  <si>
    <t>Asociación de productores agropecuarios del sector de Guitarras</t>
  </si>
  <si>
    <t>Concepción Huista</t>
  </si>
  <si>
    <t>Caserío Yulhuitz Aldea Yatolop</t>
  </si>
  <si>
    <t>San Juan Atitán</t>
  </si>
  <si>
    <t xml:space="preserve">Barrio Santa Catarina </t>
  </si>
  <si>
    <t>Barrio Santa Ana</t>
  </si>
  <si>
    <t>Barrio Santa Isabel</t>
  </si>
  <si>
    <t>Barrio Patzité</t>
  </si>
  <si>
    <t>Santa Cruz Verapaz</t>
  </si>
  <si>
    <t>El Arco Sacmes</t>
  </si>
  <si>
    <t>Aldea Chixajau</t>
  </si>
  <si>
    <t>Aldea Pambach</t>
  </si>
  <si>
    <t>Asociación Maya Fundación Agrícola -AMFA-</t>
  </si>
  <si>
    <t>Cantón la Palma Sur</t>
  </si>
  <si>
    <t>Caserío Recuerdo Asturias</t>
  </si>
  <si>
    <t>Comunidad la Ceiba</t>
  </si>
  <si>
    <t>Cantón La Fe</t>
  </si>
  <si>
    <t>Caserío Villa Hermosa</t>
  </si>
  <si>
    <t>Sector los Ciprianos</t>
  </si>
  <si>
    <t>Cantón San Pedrito</t>
  </si>
  <si>
    <t>Caserío Los Ochoa</t>
  </si>
  <si>
    <t>Caserío San Isidro</t>
  </si>
  <si>
    <t>Comunidad El Baluarte</t>
  </si>
  <si>
    <t>Aldea Santa Clara</t>
  </si>
  <si>
    <t>Cantón La Palma Sector Norte</t>
  </si>
  <si>
    <t xml:space="preserve">Aldea San Rafael Bocol </t>
  </si>
  <si>
    <t>Sector los Pérez</t>
  </si>
  <si>
    <t>Comunidad Carolina</t>
  </si>
  <si>
    <t>Comunidad Nueva Esperanza</t>
  </si>
  <si>
    <t>Parcelamiento Natividad de María</t>
  </si>
  <si>
    <t>Barrio El Progreso</t>
  </si>
  <si>
    <t>Cantón Reformita</t>
  </si>
  <si>
    <t>Caserío Santa Teresa</t>
  </si>
  <si>
    <t>Caserío Punta Arenas</t>
  </si>
  <si>
    <t xml:space="preserve">Cantón Pahaj Central </t>
  </si>
  <si>
    <t>Caserío Chuiatzam</t>
  </si>
  <si>
    <t>Caserío Palimope Aldea Quequesiguan</t>
  </si>
  <si>
    <t xml:space="preserve">Aldea Barranco Colorado </t>
  </si>
  <si>
    <t xml:space="preserve">Aldea Cimarrón </t>
  </si>
  <si>
    <t xml:space="preserve">Comunidad Plan del Morro </t>
  </si>
  <si>
    <t xml:space="preserve">Aldea Sinaneca </t>
  </si>
  <si>
    <t xml:space="preserve">Tejutla </t>
  </si>
  <si>
    <t xml:space="preserve">Aldea el Paraiso </t>
  </si>
  <si>
    <t xml:space="preserve">Colonia 10 de Mayo </t>
  </si>
  <si>
    <t xml:space="preserve">Aldea la Florida </t>
  </si>
  <si>
    <t xml:space="preserve">Cantón Progreso, las delicias </t>
  </si>
  <si>
    <t xml:space="preserve">Santa Cruz Barillas </t>
  </si>
  <si>
    <t xml:space="preserve">Caserio Libertad la soledad </t>
  </si>
  <si>
    <t xml:space="preserve">Santa Lucia Utatlán </t>
  </si>
  <si>
    <t xml:space="preserve">Comunidad Xesampual </t>
  </si>
  <si>
    <t xml:space="preserve">Aldea el novillero </t>
  </si>
  <si>
    <t xml:space="preserve">San Pablo </t>
  </si>
  <si>
    <t xml:space="preserve">Caserio Santo Domingo II </t>
  </si>
  <si>
    <t xml:space="preserve">Aldea Tocahe </t>
  </si>
  <si>
    <t xml:space="preserve">Comunidad Agraria, la Igualdad </t>
  </si>
  <si>
    <t xml:space="preserve">Aldea San Jose Zelandia </t>
  </si>
  <si>
    <t xml:space="preserve">Caserio Villa Hermosa </t>
  </si>
  <si>
    <t xml:space="preserve">Aldea Quetzali </t>
  </si>
  <si>
    <t xml:space="preserve">Caserio el Naranjal </t>
  </si>
  <si>
    <t xml:space="preserve">Caserio las Luces </t>
  </si>
  <si>
    <t xml:space="preserve">Caserio San Jorge </t>
  </si>
  <si>
    <t xml:space="preserve">Caserio el Carmen </t>
  </si>
  <si>
    <t xml:space="preserve">Caserio el Quetzal </t>
  </si>
  <si>
    <t xml:space="preserve">Aldea la Joya el Porvenir </t>
  </si>
  <si>
    <t xml:space="preserve">Caserio la Florida, Aldea Tocache </t>
  </si>
  <si>
    <t xml:space="preserve">Caserio las Brisas </t>
  </si>
  <si>
    <t xml:space="preserve">Caserio 29 de Abril, Aldea Tocache </t>
  </si>
  <si>
    <t xml:space="preserve">Caserio Nueva Buena Vista </t>
  </si>
  <si>
    <t xml:space="preserve">Sector el Achiote, Caserio nuevo San Carlos </t>
  </si>
  <si>
    <t xml:space="preserve">Sector el Campo, Caserio Nuevo San Carlos </t>
  </si>
  <si>
    <t>Sector el Achiote</t>
  </si>
  <si>
    <t xml:space="preserve">Aldea Justo Rufino Barrios </t>
  </si>
  <si>
    <t xml:space="preserve">Cantón San Isidro </t>
  </si>
  <si>
    <t xml:space="preserve">Aldea la Cumbre </t>
  </si>
  <si>
    <t xml:space="preserve">Cantón la libertad </t>
  </si>
  <si>
    <t xml:space="preserve">Aldea la cumbre </t>
  </si>
  <si>
    <t xml:space="preserve">Barrio Nuevo </t>
  </si>
  <si>
    <t xml:space="preserve">Aldea San Antonio </t>
  </si>
  <si>
    <t xml:space="preserve">Sector el Trigal </t>
  </si>
  <si>
    <t xml:space="preserve">Aldea San Antonio Pajoc </t>
  </si>
  <si>
    <t xml:space="preserve">Sector Pie del Cerro </t>
  </si>
  <si>
    <t xml:space="preserve">Barrio la reforma </t>
  </si>
  <si>
    <t xml:space="preserve">Cantón Chuisuc </t>
  </si>
  <si>
    <t xml:space="preserve">Barrio Pila Vieja </t>
  </si>
  <si>
    <t xml:space="preserve">Sector el trigal </t>
  </si>
  <si>
    <t xml:space="preserve">Gualán </t>
  </si>
  <si>
    <t xml:space="preserve">Comunidad Achiotes </t>
  </si>
  <si>
    <t xml:space="preserve">San Antonio </t>
  </si>
  <si>
    <t>Sector la Trinidad Aldea Nahualate 2</t>
  </si>
  <si>
    <t xml:space="preserve">Colonia la Blanquita </t>
  </si>
  <si>
    <t>Aldea Concepcion Ixtacapa 2</t>
  </si>
  <si>
    <t>Aldea Nahual ll</t>
  </si>
  <si>
    <t xml:space="preserve">Aldea barrrioos uno </t>
  </si>
  <si>
    <t>Aldea barrrioos uno Sectores Corazon De Jesus, Fatima,Xivir y Sotz</t>
  </si>
  <si>
    <t xml:space="preserve">San Pablo Jocopilas </t>
  </si>
  <si>
    <t>Aldea Madre Mia</t>
  </si>
  <si>
    <t>Sector La Rejoya aldea Nahualate  II</t>
  </si>
  <si>
    <t xml:space="preserve">Gualan </t>
  </si>
  <si>
    <t xml:space="preserve">Comunidad De Bethel </t>
  </si>
  <si>
    <t xml:space="preserve">El Palmar </t>
  </si>
  <si>
    <t xml:space="preserve">Canton Belen </t>
  </si>
  <si>
    <t xml:space="preserve">Lucas Toliman </t>
  </si>
  <si>
    <t xml:space="preserve">Colonia Tierra Santa </t>
  </si>
  <si>
    <t xml:space="preserve">Canton San Martin </t>
  </si>
  <si>
    <t xml:space="preserve">El Tumbador </t>
  </si>
  <si>
    <t xml:space="preserve">Colonia Nueva </t>
  </si>
  <si>
    <t>Tzanixnam</t>
  </si>
  <si>
    <t>Aldea Tzanixnam</t>
  </si>
  <si>
    <t>San Isidro Chamac</t>
  </si>
  <si>
    <t xml:space="preserve">Caserio Pasa quijuyup </t>
  </si>
  <si>
    <t>Santa catarina Ixtahuacan</t>
  </si>
  <si>
    <t>Comunidad Xeabaj II</t>
  </si>
  <si>
    <t xml:space="preserve">Tajumulco </t>
  </si>
  <si>
    <t xml:space="preserve">Caserio Nuevo Monte </t>
  </si>
  <si>
    <t>La Vega San Jose La Paz</t>
  </si>
  <si>
    <t>Aldea Chanchicupe</t>
  </si>
  <si>
    <t>Aldea San Juan Bullaj</t>
  </si>
  <si>
    <t xml:space="preserve">Aldea Villa Real </t>
  </si>
  <si>
    <t>Caserio Tuisla</t>
  </si>
  <si>
    <t xml:space="preserve">Caserio Chechan </t>
  </si>
  <si>
    <t>Aldea Boxoncan</t>
  </si>
  <si>
    <t xml:space="preserve">Aldea La Brisa </t>
  </si>
  <si>
    <t xml:space="preserve">Aldea Asan Juan </t>
  </si>
  <si>
    <t xml:space="preserve">Canton Concepcion Ocosito </t>
  </si>
  <si>
    <t>Comunidad Sinai II</t>
  </si>
  <si>
    <t xml:space="preserve">Caserio Monte Cristo </t>
  </si>
  <si>
    <t xml:space="preserve">Asuncion Mita </t>
  </si>
  <si>
    <t xml:space="preserve">Barrio Prolac </t>
  </si>
  <si>
    <t xml:space="preserve">Caserio La Guardia </t>
  </si>
  <si>
    <t xml:space="preserve">Caserio Los Miches </t>
  </si>
  <si>
    <t xml:space="preserve">Aldea Santa Isabel </t>
  </si>
  <si>
    <t>Aldea Tuinima</t>
  </si>
  <si>
    <t>Aldea San Antonio Serchil</t>
  </si>
  <si>
    <t>Aldea El Malacate</t>
  </si>
  <si>
    <t xml:space="preserve">Caserio villa hermosa </t>
  </si>
  <si>
    <t xml:space="preserve">Caserio Alta Sonora </t>
  </si>
  <si>
    <t xml:space="preserve">Caserio Loma Real </t>
  </si>
  <si>
    <t xml:space="preserve">Caserio Loma Linda </t>
  </si>
  <si>
    <t xml:space="preserve">Caserio El Milagro </t>
  </si>
  <si>
    <t>Caserio Tuiquinque</t>
  </si>
  <si>
    <t>Aldea tochsh</t>
  </si>
  <si>
    <t xml:space="preserve">Aldea El Nuevo progreso </t>
  </si>
  <si>
    <t>Aldea Tocuto</t>
  </si>
  <si>
    <t xml:space="preserve">Caserio el Ramcho </t>
  </si>
  <si>
    <t xml:space="preserve">Barrillas </t>
  </si>
  <si>
    <t>Aldea Piedras Blancas</t>
  </si>
  <si>
    <t>Malacatan</t>
  </si>
  <si>
    <t xml:space="preserve">Aldea La Nueva Esperanza </t>
  </si>
  <si>
    <t xml:space="preserve">Aldea Belen Uno </t>
  </si>
  <si>
    <t xml:space="preserve">Nuevo Cuchumatan </t>
  </si>
  <si>
    <t xml:space="preserve">Nuevo Malacatan </t>
  </si>
  <si>
    <t xml:space="preserve">Caserio Las Flores Nuevo Malacatan </t>
  </si>
  <si>
    <t xml:space="preserve">Aldea El Buen Samaritano </t>
  </si>
  <si>
    <t xml:space="preserve">San Carlos Sija </t>
  </si>
  <si>
    <t xml:space="preserve">Aldea Recuerdo A Barrios </t>
  </si>
  <si>
    <t xml:space="preserve">Pueblo Nuevo Viñas </t>
  </si>
  <si>
    <t xml:space="preserve">Aldea Buena Vista </t>
  </si>
  <si>
    <t>Aldea El Cuje</t>
  </si>
  <si>
    <t xml:space="preserve">Casco Urbano </t>
  </si>
  <si>
    <t xml:space="preserve">Santa Rosita </t>
  </si>
  <si>
    <t xml:space="preserve">Caserio El Mora </t>
  </si>
  <si>
    <t xml:space="preserve">Alde El Pescador </t>
  </si>
  <si>
    <t>Lomas De Aguacapa</t>
  </si>
  <si>
    <t>Bethel</t>
  </si>
  <si>
    <t xml:space="preserve">Aldea Llano Largo </t>
  </si>
  <si>
    <t>Tajapa</t>
  </si>
  <si>
    <t xml:space="preserve">Encinitos </t>
  </si>
  <si>
    <t xml:space="preserve">Comunidad Encinitos </t>
  </si>
  <si>
    <t xml:space="preserve">Comunidad Chaguiton </t>
  </si>
  <si>
    <t xml:space="preserve">Aldea Algodonal </t>
  </si>
  <si>
    <t xml:space="preserve">Comunidad las Nubes </t>
  </si>
  <si>
    <t xml:space="preserve">Comunidad los Hornos </t>
  </si>
  <si>
    <t xml:space="preserve">Comunidad Verapaces </t>
  </si>
  <si>
    <t xml:space="preserve">Comunidad Tendida </t>
  </si>
  <si>
    <t xml:space="preserve">Comunidad Barrio San José </t>
  </si>
  <si>
    <t xml:space="preserve">Aldea las Carretas </t>
  </si>
  <si>
    <t xml:space="preserve">Comunidad el Tempisque </t>
  </si>
  <si>
    <t>Aldea Mal Paso</t>
  </si>
  <si>
    <t>Aldea El Guapinol</t>
  </si>
  <si>
    <t xml:space="preserve">Aldea Cuchillas Mayuelas </t>
  </si>
  <si>
    <t>Aldea Manzanotal</t>
  </si>
  <si>
    <t>Aldea Valle del Motagua</t>
  </si>
  <si>
    <t xml:space="preserve">Aldea La Laguna </t>
  </si>
  <si>
    <t>Aldea Las Lajas</t>
  </si>
  <si>
    <t>Aldea Bethel</t>
  </si>
  <si>
    <t>Barrio La Barca</t>
  </si>
  <si>
    <t>Barrio Las Flores</t>
  </si>
  <si>
    <t>Barro la Estación</t>
  </si>
  <si>
    <t>Comunidad Bethel</t>
  </si>
  <si>
    <t xml:space="preserve">Comunidad Bella Vista </t>
  </si>
  <si>
    <t>Comunidad El Almendro</t>
  </si>
  <si>
    <t xml:space="preserve">Aldea Biafra </t>
  </si>
  <si>
    <t xml:space="preserve">Comunidad Achiotes Arriba </t>
  </si>
  <si>
    <t xml:space="preserve">Comunidad Santiago </t>
  </si>
  <si>
    <t xml:space="preserve">Comunidad Nueva Esperanza </t>
  </si>
  <si>
    <t xml:space="preserve">Comunidad Aldea Vado Las Cañas </t>
  </si>
  <si>
    <t xml:space="preserve">Comunidad Barrio Hawái </t>
  </si>
  <si>
    <t xml:space="preserve">Olopa </t>
  </si>
  <si>
    <t xml:space="preserve">Aldea Conacaste </t>
  </si>
  <si>
    <t xml:space="preserve">San Pedro Sacatepéquez San Marcos </t>
  </si>
  <si>
    <t>Sector Centro Aldea Sicabe, Bella Vista</t>
  </si>
  <si>
    <t>Bario Poza Azul II</t>
  </si>
  <si>
    <t xml:space="preserve">San Pedro Carchá </t>
  </si>
  <si>
    <t>Santa Cruz</t>
  </si>
  <si>
    <t>Cristiams Josué Blanco Fajardo</t>
  </si>
  <si>
    <t>Stuardo Davila Montenegro</t>
  </si>
  <si>
    <t>René Antonio Ramirez Santana</t>
  </si>
  <si>
    <t>Santos Rodolfo Grijalva López</t>
  </si>
  <si>
    <t>Roberto Antonio Sánchez Peñate</t>
  </si>
  <si>
    <t>Gerardo Garcia Cruz</t>
  </si>
  <si>
    <t>Hernán Cano García</t>
  </si>
  <si>
    <t>José Vidal Hernández Valiente</t>
  </si>
  <si>
    <t>Rudvil Yaneth Alvarado Cerón de Ardon</t>
  </si>
  <si>
    <t>Faustino Enríquez Barrera</t>
  </si>
  <si>
    <t>Walter Alexander Ramires García</t>
  </si>
  <si>
    <t>Tulio Joel Farfán Corado</t>
  </si>
  <si>
    <t>Gonzalo Ruano Gonzalo</t>
  </si>
  <si>
    <t>Elder Amilcar García López</t>
  </si>
  <si>
    <t>Nelson Celin Quiñonez García</t>
  </si>
  <si>
    <t>Antonio Corado Palacios</t>
  </si>
  <si>
    <t>Victor Manuel Galícia Barahona</t>
  </si>
  <si>
    <t>Carmen Arevalo  Cruz</t>
  </si>
  <si>
    <t>Carlos José Estrada Lemus</t>
  </si>
  <si>
    <t>Vidail Castillo Pineda</t>
  </si>
  <si>
    <t>David Morales Cruz</t>
  </si>
  <si>
    <t>Eleonidas Samayoa Escobar</t>
  </si>
  <si>
    <t>Jonas Alberto Sáenz Morales</t>
  </si>
  <si>
    <t>Elder Leonel Sarceño Cristales</t>
  </si>
  <si>
    <t>Augusto Rojas Barrera</t>
  </si>
  <si>
    <t>William Rene Medrano Esquivel</t>
  </si>
  <si>
    <t>Elmer Horacio Alvarado Menéndez</t>
  </si>
  <si>
    <t>Trinidad Vivas Zúñiga</t>
  </si>
  <si>
    <t>Saúl Barrera Esquivel</t>
  </si>
  <si>
    <t>Carmen Arévalo Cruz</t>
  </si>
  <si>
    <t>Elder Quiñonez Merlos</t>
  </si>
  <si>
    <t>Álvaro Marlon Hernández Pineda</t>
  </si>
  <si>
    <t>Roberto Isaac Sapalú</t>
  </si>
  <si>
    <t>Rosario Coché Coó</t>
  </si>
  <si>
    <t>Israel Paulino Monterroso M</t>
  </si>
  <si>
    <t>Coordinador y Representante Legal</t>
  </si>
  <si>
    <t xml:space="preserve">Rosa Alicia Mejia </t>
  </si>
  <si>
    <t>Coordinadora y Representante Legal</t>
  </si>
  <si>
    <t>José Juan Francisco Jacobo</t>
  </si>
  <si>
    <t>Rosa Maria Morales López</t>
  </si>
  <si>
    <t>Sub Coordinadora</t>
  </si>
  <si>
    <t>Jorge Camey Castellanos</t>
  </si>
  <si>
    <t>Enrique Ortíz Maldonado</t>
  </si>
  <si>
    <t>Hugo Caal Caal</t>
  </si>
  <si>
    <t>Abraham Chiquin Morales</t>
  </si>
  <si>
    <t>Edyn René Morán Hernández</t>
  </si>
  <si>
    <t>Mauro López Leiva</t>
  </si>
  <si>
    <t>Presidente de la Junta Directiva y Representante Legal</t>
  </si>
  <si>
    <t>Mercedes Florentino Zacarías Gregorio</t>
  </si>
  <si>
    <t>Guillermo Pop Xal</t>
  </si>
  <si>
    <t>José Miguel Francisco José</t>
  </si>
  <si>
    <t>Jaime Augusto Hernández Godínez</t>
  </si>
  <si>
    <t>Edgar Santiago Tzoc Zárate</t>
  </si>
  <si>
    <t>Manuel Jesus Pérez Ajtún</t>
  </si>
  <si>
    <t>José Antonio Pelicó Canastuj</t>
  </si>
  <si>
    <t>Fredy Valeriano Pantuj Xiloj</t>
  </si>
  <si>
    <t>Joel Eustaquio Oliva</t>
  </si>
  <si>
    <t>Victor Adolfo Cal Cáal</t>
  </si>
  <si>
    <t>Rogelio Caál Xuc</t>
  </si>
  <si>
    <t>Alex Iram González Chub</t>
  </si>
  <si>
    <t>Bhelsaar Urai Miranda Pérez</t>
  </si>
  <si>
    <t>Presidente y Representante Legal</t>
  </si>
  <si>
    <t>Ader Esaú Miranda Paz</t>
  </si>
  <si>
    <t>Yanira Damaris Bámaca García</t>
  </si>
  <si>
    <t>Byron Yovani Sánchez Bravo</t>
  </si>
  <si>
    <t>Lourdes Jackeline Carreto Recancoj</t>
  </si>
  <si>
    <t>Francisco Rubén Hernández Macario</t>
  </si>
  <si>
    <t>Federico Orlando Miranda Calderón</t>
  </si>
  <si>
    <t>Marcelo Ezequiel López Jiménez</t>
  </si>
  <si>
    <t>Erly Onerto Monterroso Barrios</t>
  </si>
  <si>
    <t>Pedro Daniel Morales Cifuentes</t>
  </si>
  <si>
    <t>Jorge Mario Camel Ambrocio</t>
  </si>
  <si>
    <t>Uris Otoniel Velásquez Pérez</t>
  </si>
  <si>
    <t>Victor Manuel Velasquez López</t>
  </si>
  <si>
    <t>Merimee Marconi Calderón Santos</t>
  </si>
  <si>
    <t>Jaime Rocael Carreto Chavez</t>
  </si>
  <si>
    <t>Marcotulio Wilfido Mazariegoz Alonzo</t>
  </si>
  <si>
    <t>Buenaventura Andrés Cruz</t>
  </si>
  <si>
    <t>Cecilio Ramón Ramírez y Ramírez</t>
  </si>
  <si>
    <t>Rita Judit Ramírez Barrios</t>
  </si>
  <si>
    <t>Mario Rene Flores López</t>
  </si>
  <si>
    <t>Alfredo Rafael Ramírez Bamaca</t>
  </si>
  <si>
    <t>Luis Emilio Morales Rodas</t>
  </si>
  <si>
    <t>Francisco Armando Saloj Cux</t>
  </si>
  <si>
    <t>Gregorio Diego Chávez Joj</t>
  </si>
  <si>
    <t>Raul Justiniano Temaj López</t>
  </si>
  <si>
    <t>Geremías Crúz Pérez</t>
  </si>
  <si>
    <t xml:space="preserve">José Raúl Morales Loyo </t>
  </si>
  <si>
    <t xml:space="preserve">Manuel de Jesus Gonzales </t>
  </si>
  <si>
    <t xml:space="preserve">José Humberto Solano </t>
  </si>
  <si>
    <t xml:space="preserve">Walfran Isaias Jordan Orellana </t>
  </si>
  <si>
    <t xml:space="preserve">Jorge Fidel Castro Ramirez </t>
  </si>
  <si>
    <t xml:space="preserve">Gilmer Adolfo Castro Velasquez </t>
  </si>
  <si>
    <t xml:space="preserve">Catalino Celso Mejia Chun </t>
  </si>
  <si>
    <t xml:space="preserve">Lucas Elias Gómez de León </t>
  </si>
  <si>
    <t xml:space="preserve">Lorenzo Gonzales Francisco </t>
  </si>
  <si>
    <t xml:space="preserve">Gustavo Otoniel Lopez Yac </t>
  </si>
  <si>
    <t xml:space="preserve">Maximiliano Chavez Cochoy </t>
  </si>
  <si>
    <t xml:space="preserve">Rene Federico Chun Rogriguez </t>
  </si>
  <si>
    <t xml:space="preserve">Estela Escobar Pérez </t>
  </si>
  <si>
    <t xml:space="preserve">Audulio Alfredo Temaj de León </t>
  </si>
  <si>
    <t xml:space="preserve">Edilma Migdalia Paz Aguilar </t>
  </si>
  <si>
    <t xml:space="preserve">Humberto Gomez Esteban </t>
  </si>
  <si>
    <t xml:space="preserve">Franzer Milher Coronado López </t>
  </si>
  <si>
    <t xml:space="preserve">Roman Bonifacio Velasquez y Velasquez </t>
  </si>
  <si>
    <t xml:space="preserve">Catalina Melina Ramirez Hernandez </t>
  </si>
  <si>
    <t xml:space="preserve">Gabino Velasquez Santizo </t>
  </si>
  <si>
    <t xml:space="preserve">Edwin Fernando López Chávez </t>
  </si>
  <si>
    <t xml:space="preserve">Genner Manolo Paz Salic </t>
  </si>
  <si>
    <t xml:space="preserve">Abelino Jimenez Crisostomo </t>
  </si>
  <si>
    <t xml:space="preserve">Anibal Calixto Monzo Niz </t>
  </si>
  <si>
    <t xml:space="preserve">Teodoro Rocael López Ventura </t>
  </si>
  <si>
    <t xml:space="preserve">Arnoldo Candelario Chilel López </t>
  </si>
  <si>
    <t xml:space="preserve">Mario Roberto Miranda Chilel </t>
  </si>
  <si>
    <t xml:space="preserve">Oscar Rolando López Ramirez </t>
  </si>
  <si>
    <t xml:space="preserve">Miguel Abelino Ramos Pérez </t>
  </si>
  <si>
    <t xml:space="preserve">Omar Moises de León Cifuentes </t>
  </si>
  <si>
    <t xml:space="preserve">Pablo Osorio Paxtor </t>
  </si>
  <si>
    <t xml:space="preserve">Coordinador </t>
  </si>
  <si>
    <t xml:space="preserve">Humberto Olan Tiguila Elias </t>
  </si>
  <si>
    <t xml:space="preserve">Moises Israel Chaj Chavez </t>
  </si>
  <si>
    <t xml:space="preserve">Olivero Santiago Oroxom Hernandez </t>
  </si>
  <si>
    <t xml:space="preserve">Belinda Angelica Monterroso Azurdia </t>
  </si>
  <si>
    <t xml:space="preserve">Jaime Leonides Chay Ramon </t>
  </si>
  <si>
    <t xml:space="preserve">Obdulio Adolfo Chávez Garcia </t>
  </si>
  <si>
    <t xml:space="preserve">Cornelio Casimiro Gonzales </t>
  </si>
  <si>
    <t xml:space="preserve">Olga Albertina Vásquez Baten </t>
  </si>
  <si>
    <t>Odraha Mercedes Berduo Cabrera</t>
  </si>
  <si>
    <t xml:space="preserve">Alma Nineth Corado de Vasquez </t>
  </si>
  <si>
    <t xml:space="preserve">Rosa Lidia Manzo Olivia de León </t>
  </si>
  <si>
    <t xml:space="preserve">Maria Antonia Cano Ola </t>
  </si>
  <si>
    <t xml:space="preserve">Presidente COCODE </t>
  </si>
  <si>
    <t>Dora Eluvia Xum De Aju</t>
  </si>
  <si>
    <t xml:space="preserve">Dora Antonieta Suhul Ramierez </t>
  </si>
  <si>
    <t>Mauricio Coyoy Yacabalquiej</t>
  </si>
  <si>
    <t xml:space="preserve">Emilio Barreno Puac </t>
  </si>
  <si>
    <t xml:space="preserve">Juana Bac Lopreto De  Vasquez </t>
  </si>
  <si>
    <t xml:space="preserve">Julio Hernan Lopez Leiva </t>
  </si>
  <si>
    <t>Alcalde comunitario</t>
  </si>
  <si>
    <t xml:space="preserve">Lorenzo Perez De Leon </t>
  </si>
  <si>
    <t xml:space="preserve">Enrique Tzay Perebal </t>
  </si>
  <si>
    <t>Catarina Guarcas Batzibal</t>
  </si>
  <si>
    <t xml:space="preserve">Felix Elias Ramirez </t>
  </si>
  <si>
    <t xml:space="preserve">Cordinador COCODE </t>
  </si>
  <si>
    <t>Victor Francisco Aguilar Vasquez</t>
  </si>
  <si>
    <t xml:space="preserve">Darwin Manolo Gonzalez Fuentes </t>
  </si>
  <si>
    <t xml:space="preserve">Antonio Ixmata Sac </t>
  </si>
  <si>
    <t xml:space="preserve">Alfonso Moises Romero </t>
  </si>
  <si>
    <t xml:space="preserve">Marcos Antulio Morales Mejia </t>
  </si>
  <si>
    <t>Presidente de COCODE</t>
  </si>
  <si>
    <t xml:space="preserve">Ricky Alessandro Argueta Sanchez </t>
  </si>
  <si>
    <t xml:space="preserve">Anibal Israel Arreaga Barrios </t>
  </si>
  <si>
    <t>Alcalde y presidente de COCODE</t>
  </si>
  <si>
    <t xml:space="preserve">Aldea Comunitario </t>
  </si>
  <si>
    <t>David Pedro Sales</t>
  </si>
  <si>
    <t xml:space="preserve">Presidente de COCODE </t>
  </si>
  <si>
    <t xml:space="preserve">Hector Lopez Mendez </t>
  </si>
  <si>
    <t>Josue Francisco Pascual</t>
  </si>
  <si>
    <t xml:space="preserve">NORBERTO Perez Jeronimo </t>
  </si>
  <si>
    <t xml:space="preserve">Joel SotoPerez </t>
  </si>
  <si>
    <t xml:space="preserve">Servando Rafael Esteban Ramos </t>
  </si>
  <si>
    <t xml:space="preserve">Andres Santizo Alonzo </t>
  </si>
  <si>
    <t>William Odanit Maldonado Diaz</t>
  </si>
  <si>
    <t xml:space="preserve">Julio Antonio Alvizures Roldan </t>
  </si>
  <si>
    <t>Stuardo Davila Montenego</t>
  </si>
  <si>
    <t>Giovani Eulogio Moraya  Del Cid</t>
  </si>
  <si>
    <t xml:space="preserve">Oswaldo Morales Aldana </t>
  </si>
  <si>
    <t>Ingrid Ixela Duarte  Diaz</t>
  </si>
  <si>
    <t>Olga Leticia Gaitan De Mendez</t>
  </si>
  <si>
    <t xml:space="preserve">Dina Emilse Betancurrth Gomez </t>
  </si>
  <si>
    <t xml:space="preserve">Ramon Pineda Ortiz </t>
  </si>
  <si>
    <t xml:space="preserve">Bayron Gonzalez Ipiña Cordon </t>
  </si>
  <si>
    <t xml:space="preserve">Yeimy Lisset Burrion Moratalla </t>
  </si>
  <si>
    <t xml:space="preserve">Aldesa Comunitario </t>
  </si>
  <si>
    <t xml:space="preserve">Yeimy Lisset Burrión Morataya </t>
  </si>
  <si>
    <t xml:space="preserve">Sindi Asmari García Madrid </t>
  </si>
  <si>
    <t xml:space="preserve">Modesto Mansilla Ortiz </t>
  </si>
  <si>
    <t xml:space="preserve">Vicente Lemuel Mejia </t>
  </si>
  <si>
    <t xml:space="preserve">Julio Cesar Arriaza Aceituno </t>
  </si>
  <si>
    <t xml:space="preserve">Victor Joel Aldana </t>
  </si>
  <si>
    <t xml:space="preserve">David Súchite de la Cruz </t>
  </si>
  <si>
    <t xml:space="preserve">Zully Karina Castañeda Pazos de Enriquez </t>
  </si>
  <si>
    <t xml:space="preserve">Luis Manuel Zacarias Sánchez </t>
  </si>
  <si>
    <t xml:space="preserve">Clara Luz Morales </t>
  </si>
  <si>
    <t xml:space="preserve">Delia Monroy </t>
  </si>
  <si>
    <t>Mirza Lorena Reyes</t>
  </si>
  <si>
    <t>Melvin Daniel Ruiz Vargas</t>
  </si>
  <si>
    <t>Carlos Eduardo Aldana</t>
  </si>
  <si>
    <t>Carlota Isbenia Moraga Gálvez</t>
  </si>
  <si>
    <t>Sandra Judith Erazo Veliz</t>
  </si>
  <si>
    <t>Ovidio de Jesús Ipiña Casola</t>
  </si>
  <si>
    <t>Evelyn Marleny Alvarez Pascual</t>
  </si>
  <si>
    <t>Fredy Israel Ipiña</t>
  </si>
  <si>
    <t>Luis Guillermo Cordón Mejía</t>
  </si>
  <si>
    <t>Julio César Madrid Salguero</t>
  </si>
  <si>
    <t>Aída Licet López</t>
  </si>
  <si>
    <t>José Arturo Pérez Díaz</t>
  </si>
  <si>
    <t>Edgar Ovidio Hernández Duque</t>
  </si>
  <si>
    <t xml:space="preserve">Lisben Consuelo Zunun Pascual de Torres </t>
  </si>
  <si>
    <t xml:space="preserve">Nelly Adaly Mejia Sosa de Orellana </t>
  </si>
  <si>
    <t xml:space="preserve">Fredy Gonzalo de León Godoy </t>
  </si>
  <si>
    <t xml:space="preserve">Gladys Janette Pérez Pérez </t>
  </si>
  <si>
    <t xml:space="preserve">José Natividad Hernández Alonzo </t>
  </si>
  <si>
    <t xml:space="preserve">Manuel de Jesus Marroquin </t>
  </si>
  <si>
    <t xml:space="preserve">Oscar Medarco Cardona Noguera </t>
  </si>
  <si>
    <t>Sebastian Bernal Sintuj Garcia</t>
  </si>
  <si>
    <t xml:space="preserve">Vocal I </t>
  </si>
  <si>
    <t xml:space="preserve">Luis Aroldo Rivera Joachín </t>
  </si>
  <si>
    <t>Antonio Caal</t>
  </si>
  <si>
    <t xml:space="preserve">Erwin Alfonso Cantún Maquín </t>
  </si>
  <si>
    <t>Nery Alfonso Ramirez Revolorio</t>
  </si>
  <si>
    <t xml:space="preserve">Yoni Randulfo Maldonado Calderón </t>
  </si>
  <si>
    <t>VU-1757-2025</t>
  </si>
  <si>
    <t>VU-1758-2025</t>
  </si>
  <si>
    <t>VU-1759-2025</t>
  </si>
  <si>
    <t>VU-1760-2025</t>
  </si>
  <si>
    <t>VU-1761-2025</t>
  </si>
  <si>
    <t>VU-1762-2025</t>
  </si>
  <si>
    <t>VU-1763-2025</t>
  </si>
  <si>
    <t>VU-1764-2025</t>
  </si>
  <si>
    <t>VU-1765-2025</t>
  </si>
  <si>
    <t>VU-1766-2025</t>
  </si>
  <si>
    <t>VU-1768-2025</t>
  </si>
  <si>
    <t>VU-1769-2025</t>
  </si>
  <si>
    <t>VU-1770-2025</t>
  </si>
  <si>
    <t>VU-1771-2025</t>
  </si>
  <si>
    <t>VU-1772-2025</t>
  </si>
  <si>
    <t>VU-1773-2025</t>
  </si>
  <si>
    <t>VU-1774-2025</t>
  </si>
  <si>
    <t>VU-1775-2025</t>
  </si>
  <si>
    <t>VU-1776-2025</t>
  </si>
  <si>
    <t>VU-1777-2025</t>
  </si>
  <si>
    <t>VU-1778-2025</t>
  </si>
  <si>
    <t>VU-1779-2025</t>
  </si>
  <si>
    <t>VU-1780-2025</t>
  </si>
  <si>
    <t>VU-1781-2025</t>
  </si>
  <si>
    <t>VU-1782-2025</t>
  </si>
  <si>
    <t>VU-1783-2025</t>
  </si>
  <si>
    <t>VU-1784-2025</t>
  </si>
  <si>
    <t>VU-1785-2025</t>
  </si>
  <si>
    <t>VU-1786-2025</t>
  </si>
  <si>
    <t>VU-1787-2025</t>
  </si>
  <si>
    <t>VU-1788-2025</t>
  </si>
  <si>
    <t>VU-1789-2025</t>
  </si>
  <si>
    <t>VU-1800-2025</t>
  </si>
  <si>
    <t>VU-1801-2025</t>
  </si>
  <si>
    <t>VU-1802-2025</t>
  </si>
  <si>
    <t>VU-1803-2025</t>
  </si>
  <si>
    <t>VU-1804-2025</t>
  </si>
  <si>
    <t>VU-1805-2025</t>
  </si>
  <si>
    <t>VU-1806-2025</t>
  </si>
  <si>
    <t>VU-1807-2025</t>
  </si>
  <si>
    <t>VU-1808-2025</t>
  </si>
  <si>
    <t>VU-1809-2025</t>
  </si>
  <si>
    <t>VU-1810-2025</t>
  </si>
  <si>
    <t>VU-1811-2025</t>
  </si>
  <si>
    <t>VU-1812-2025</t>
  </si>
  <si>
    <t>VU-1813-2025</t>
  </si>
  <si>
    <t>VU-1814-2025</t>
  </si>
  <si>
    <t>VU-1815-2025</t>
  </si>
  <si>
    <t>VU-1816-2025</t>
  </si>
  <si>
    <t>VU-1817-2025</t>
  </si>
  <si>
    <t>VU-1818-2025</t>
  </si>
  <si>
    <t>VU-1819-2025</t>
  </si>
  <si>
    <t>VU-1820-2025</t>
  </si>
  <si>
    <t>VU-1821-2025</t>
  </si>
  <si>
    <t>VU-1822-2025</t>
  </si>
  <si>
    <t>VU-1823-2025</t>
  </si>
  <si>
    <t>VU-1824-2025</t>
  </si>
  <si>
    <t>VU-1825-2025</t>
  </si>
  <si>
    <t>VU-1826-2025</t>
  </si>
  <si>
    <t>VU-1827-2025</t>
  </si>
  <si>
    <t>VU-1828-2025</t>
  </si>
  <si>
    <t>VU-1829-2025</t>
  </si>
  <si>
    <t>VU-1830-2025</t>
  </si>
  <si>
    <t>VU-1831-2025</t>
  </si>
  <si>
    <t>VU-1832-2025</t>
  </si>
  <si>
    <t>VU-1833-2025</t>
  </si>
  <si>
    <t>VU-1834-2025</t>
  </si>
  <si>
    <t>VU-1835-2025</t>
  </si>
  <si>
    <t>VU-1836-2025</t>
  </si>
  <si>
    <t>VU-1837-2025</t>
  </si>
  <si>
    <t>VU-1838-2025</t>
  </si>
  <si>
    <t>VU-1839-2025</t>
  </si>
  <si>
    <t>VU-1840-2025</t>
  </si>
  <si>
    <t>VU-1841-2025</t>
  </si>
  <si>
    <t>VU-1842-2025</t>
  </si>
  <si>
    <t>VU-1843-2025</t>
  </si>
  <si>
    <t>VU-1844-2025</t>
  </si>
  <si>
    <t>VU-1845-2025</t>
  </si>
  <si>
    <t>VU-1846-2025</t>
  </si>
  <si>
    <t>VU-1847-2025</t>
  </si>
  <si>
    <t>VU-1848-2025</t>
  </si>
  <si>
    <t>VU-1849-2025</t>
  </si>
  <si>
    <t>VU-1850-2025</t>
  </si>
  <si>
    <t>VU-1851-2025</t>
  </si>
  <si>
    <t>VU-1852-2025</t>
  </si>
  <si>
    <t>VU-1853-2025</t>
  </si>
  <si>
    <t>VU-1854-2025</t>
  </si>
  <si>
    <t>VU-1855-2025</t>
  </si>
  <si>
    <t>VU-1856-2025</t>
  </si>
  <si>
    <t>VU-1857-2025</t>
  </si>
  <si>
    <t>VU-1858-2025</t>
  </si>
  <si>
    <t>VU-1859-2025</t>
  </si>
  <si>
    <t>VU-1860-2025</t>
  </si>
  <si>
    <t>VU-1861-2025</t>
  </si>
  <si>
    <t>VU-1862-2025</t>
  </si>
  <si>
    <t>VU-1863-2025</t>
  </si>
  <si>
    <t>VU-1864-2025</t>
  </si>
  <si>
    <t>VU-1865-2025</t>
  </si>
  <si>
    <t>VU-1866-2025</t>
  </si>
  <si>
    <t>VU-1867-2025</t>
  </si>
  <si>
    <t>VU-1868-2025</t>
  </si>
  <si>
    <t>VU-1869-2025</t>
  </si>
  <si>
    <t>VU-1870-2025</t>
  </si>
  <si>
    <t>VU-1871-2025</t>
  </si>
  <si>
    <t>VU-1872-2025</t>
  </si>
  <si>
    <t>VU-1900-2025</t>
  </si>
  <si>
    <t>VU-1901-2025</t>
  </si>
  <si>
    <t>VU-1902-2025</t>
  </si>
  <si>
    <t>VU-1903-2025</t>
  </si>
  <si>
    <t>VU-1904-2025</t>
  </si>
  <si>
    <t>VU-1905-2025</t>
  </si>
  <si>
    <t>VU-1906-2025</t>
  </si>
  <si>
    <t>VU-1907-2025</t>
  </si>
  <si>
    <t>VU-1908-2025</t>
  </si>
  <si>
    <t>VU-1909-2025</t>
  </si>
  <si>
    <t>VU-1911-2025</t>
  </si>
  <si>
    <t>VU-1912-2025</t>
  </si>
  <si>
    <t>VU-1913-2025</t>
  </si>
  <si>
    <t>VU-1914-2025</t>
  </si>
  <si>
    <t>VU-1915-2025</t>
  </si>
  <si>
    <t>VU-1916-2025</t>
  </si>
  <si>
    <t>VU-1917-2025</t>
  </si>
  <si>
    <t>VU-1918-2025</t>
  </si>
  <si>
    <t>VU-1919-2025</t>
  </si>
  <si>
    <t>VU-1920-2025</t>
  </si>
  <si>
    <t>VU-1921-2025</t>
  </si>
  <si>
    <t>VU-1922-2025</t>
  </si>
  <si>
    <t>VU-1923-2025</t>
  </si>
  <si>
    <t>VU-1924-2025</t>
  </si>
  <si>
    <t>VU-1925-2025</t>
  </si>
  <si>
    <t>VU-1926-2025</t>
  </si>
  <si>
    <t>VU-1927-2025</t>
  </si>
  <si>
    <t>VU-1928-2025</t>
  </si>
  <si>
    <t>VU-1929-2025</t>
  </si>
  <si>
    <t>VU-1930-2025</t>
  </si>
  <si>
    <t>VU-1931-2025</t>
  </si>
  <si>
    <t>VU-1932-2025</t>
  </si>
  <si>
    <t>VU-1933-2025</t>
  </si>
  <si>
    <t>VU-1934-2025</t>
  </si>
  <si>
    <t>VU-1935-2025</t>
  </si>
  <si>
    <t>VU-1936-2025</t>
  </si>
  <si>
    <t>VU-1937-2025</t>
  </si>
  <si>
    <t>VU-1938-2025</t>
  </si>
  <si>
    <t>VU-1939-2025</t>
  </si>
  <si>
    <t>VU-1940-2025</t>
  </si>
  <si>
    <t>VU-1941-2025</t>
  </si>
  <si>
    <t>VU-1942-2025</t>
  </si>
  <si>
    <t>VU-1943-2025</t>
  </si>
  <si>
    <t>VU-1944-2025</t>
  </si>
  <si>
    <t>VU-1945-2025</t>
  </si>
  <si>
    <t>VU-1946-2025</t>
  </si>
  <si>
    <t>VU-1947-2025</t>
  </si>
  <si>
    <t>VU-1948-2025</t>
  </si>
  <si>
    <t>VU-1949-2025</t>
  </si>
  <si>
    <t>VU-1950-2025</t>
  </si>
  <si>
    <t>VU-1951-2025</t>
  </si>
  <si>
    <t>VU-1952-2025</t>
  </si>
  <si>
    <t>VU-1953-2025</t>
  </si>
  <si>
    <t>VU-1954-2025</t>
  </si>
  <si>
    <t>VU-1955-2025</t>
  </si>
  <si>
    <t>VU-1956-2025</t>
  </si>
  <si>
    <t>VU-1957-2025</t>
  </si>
  <si>
    <t>VU-1958-2025</t>
  </si>
  <si>
    <t>VU-1959-2025</t>
  </si>
  <si>
    <t>VU-1960-2025</t>
  </si>
  <si>
    <t>VU-1961-2025</t>
  </si>
  <si>
    <t>VU-1962-2025</t>
  </si>
  <si>
    <t>VU-1963-2025</t>
  </si>
  <si>
    <t>VU-1964-2025</t>
  </si>
  <si>
    <t>VU-1965-2025</t>
  </si>
  <si>
    <t>VU-1966-2025</t>
  </si>
  <si>
    <t>VU-1967-2025</t>
  </si>
  <si>
    <t>VU-1968-2025</t>
  </si>
  <si>
    <t>VU-1969-2025</t>
  </si>
  <si>
    <t>VU-1970-2025</t>
  </si>
  <si>
    <t>VU-1971-2025</t>
  </si>
  <si>
    <t>VU-1972-2025</t>
  </si>
  <si>
    <t>VU-1973-2025</t>
  </si>
  <si>
    <t>VU-1974-2025</t>
  </si>
  <si>
    <t>VU-1975-2025</t>
  </si>
  <si>
    <t>VU-1976-2025</t>
  </si>
  <si>
    <t>VU-1977-2025</t>
  </si>
  <si>
    <t>VU-1978-2025</t>
  </si>
  <si>
    <t>VU-1979-2025</t>
  </si>
  <si>
    <t>VU-1980-2025</t>
  </si>
  <si>
    <t>VU-1981-2025</t>
  </si>
  <si>
    <t>VU-1982-2025</t>
  </si>
  <si>
    <t>VU-1983-2025</t>
  </si>
  <si>
    <t>VU-1984-2025</t>
  </si>
  <si>
    <t>VU-1985-2025</t>
  </si>
  <si>
    <t>VU-1986-2025</t>
  </si>
  <si>
    <t>VU-1987-2025</t>
  </si>
  <si>
    <t>VU-1988-2025</t>
  </si>
  <si>
    <t>VU-1989-2025</t>
  </si>
  <si>
    <t>VU-1990-2025</t>
  </si>
  <si>
    <t>VU-1991-2025</t>
  </si>
  <si>
    <t>VU-1992-2025</t>
  </si>
  <si>
    <t>VU-1993-2025</t>
  </si>
  <si>
    <t>VU-1994-2025</t>
  </si>
  <si>
    <t>VU-1995-2025</t>
  </si>
  <si>
    <t>VU-1996-2025</t>
  </si>
  <si>
    <t>VU-1997-2025</t>
  </si>
  <si>
    <t>VU-1998-2025</t>
  </si>
  <si>
    <t>VU-1999-2025</t>
  </si>
  <si>
    <t>VU-2000-2025</t>
  </si>
  <si>
    <t>VU-2001-2025</t>
  </si>
  <si>
    <t>VU-2002-2025</t>
  </si>
  <si>
    <t>VU-2003-2025</t>
  </si>
  <si>
    <t>VU-2004-2025</t>
  </si>
  <si>
    <t>VU-2005-2025</t>
  </si>
  <si>
    <t>VU-2006-2025</t>
  </si>
  <si>
    <t>VU-2007-2025</t>
  </si>
  <si>
    <t>VU-2008-2025</t>
  </si>
  <si>
    <t>VU-2009-2025</t>
  </si>
  <si>
    <t>VU-2010-2025</t>
  </si>
  <si>
    <t>VU-2011-2025</t>
  </si>
  <si>
    <t>VU-2012-2025</t>
  </si>
  <si>
    <t>VU-2013-2025</t>
  </si>
  <si>
    <t>VU-2014-2025</t>
  </si>
  <si>
    <t>VU-2015-2025</t>
  </si>
  <si>
    <t>VU-2016-2025</t>
  </si>
  <si>
    <t>VU-2017-2025</t>
  </si>
  <si>
    <t>VU-2018-2025</t>
  </si>
  <si>
    <t>VU-2019-2025</t>
  </si>
  <si>
    <t>VU-2020-2025</t>
  </si>
  <si>
    <t>VU-2021-2025</t>
  </si>
  <si>
    <t>VU-2022-2025</t>
  </si>
  <si>
    <t>VU-2023-2025</t>
  </si>
  <si>
    <t>VU-2024-2025</t>
  </si>
  <si>
    <t>VU-2025-2025</t>
  </si>
  <si>
    <t>VU-2026-2025</t>
  </si>
  <si>
    <t>VU-2027-2025</t>
  </si>
  <si>
    <t>VU-2028-2025</t>
  </si>
  <si>
    <t>VU-2029-2025</t>
  </si>
  <si>
    <t>VU-2030-2025</t>
  </si>
  <si>
    <t>VU-2031-2025</t>
  </si>
  <si>
    <t>VU-2032-2025</t>
  </si>
  <si>
    <t>VU-2033-2025</t>
  </si>
  <si>
    <t>VU-2034-2025 A</t>
  </si>
  <si>
    <t>VU-2034-2025</t>
  </si>
  <si>
    <t>VU-2035-2025</t>
  </si>
  <si>
    <t>VU-2036-2025</t>
  </si>
  <si>
    <t>VU-2037-2025</t>
  </si>
  <si>
    <t>VU-2038-2025</t>
  </si>
  <si>
    <t>VU-2039-2025</t>
  </si>
  <si>
    <t>VU-2040-2025</t>
  </si>
  <si>
    <t>VU-2041-2025</t>
  </si>
  <si>
    <t>VU-2042-2025</t>
  </si>
  <si>
    <t>VU-2042-2025A</t>
  </si>
  <si>
    <t>VU-2043-2025</t>
  </si>
  <si>
    <t>VU-2044-2025</t>
  </si>
  <si>
    <t>VU-2045-2025</t>
  </si>
  <si>
    <t>VU-2046-2025</t>
  </si>
  <si>
    <t>VU-2047-2025</t>
  </si>
  <si>
    <t>VU-2048-2025</t>
  </si>
  <si>
    <t>VU-2049-2025</t>
  </si>
  <si>
    <t>VU-2050-2025</t>
  </si>
  <si>
    <t>VU-2051-2025</t>
  </si>
  <si>
    <t>VU-2052-2025</t>
  </si>
  <si>
    <t>VU-2053-2025</t>
  </si>
  <si>
    <t>VU-2054-2025</t>
  </si>
  <si>
    <t>VU-2055-2025</t>
  </si>
  <si>
    <t>VU-2056-2025</t>
  </si>
  <si>
    <t>VU-2057-2025</t>
  </si>
  <si>
    <t>VU-2058-2025</t>
  </si>
  <si>
    <t>VU-2059-2025</t>
  </si>
  <si>
    <t>VU-2060-2025</t>
  </si>
  <si>
    <t>VU-2061-2025</t>
  </si>
  <si>
    <t>VU-2062-2025</t>
  </si>
  <si>
    <t>VU-2063-2025</t>
  </si>
  <si>
    <t>VU-2064-2025</t>
  </si>
  <si>
    <t>VU-2065-2025</t>
  </si>
  <si>
    <t>VU-2066-2025</t>
  </si>
  <si>
    <t>VU-2067-2025</t>
  </si>
  <si>
    <t>VU-2068-2025</t>
  </si>
  <si>
    <t>VU-2069-2025</t>
  </si>
  <si>
    <t>VU-2070-2025</t>
  </si>
  <si>
    <t>VU-2071-2025</t>
  </si>
  <si>
    <t>VU-2072-2025</t>
  </si>
  <si>
    <t>VU-2073-2025</t>
  </si>
  <si>
    <t>VU-2074-2025</t>
  </si>
  <si>
    <t>VU-2075-2025</t>
  </si>
  <si>
    <t>VU-2076-2025</t>
  </si>
  <si>
    <t>VU-2077-2025</t>
  </si>
  <si>
    <t>VU-2078-2025</t>
  </si>
  <si>
    <t>VU-2078-2025 A</t>
  </si>
  <si>
    <t>VU-2079-2025</t>
  </si>
  <si>
    <t>VU-2080-2025</t>
  </si>
  <si>
    <t>VU-2081-2025</t>
  </si>
  <si>
    <t>VU-2082-2025</t>
  </si>
  <si>
    <t>VU-2083-2025</t>
  </si>
  <si>
    <t>VU-2084-2025</t>
  </si>
  <si>
    <t>VU-2085-2025</t>
  </si>
  <si>
    <t>VU-2086-2025</t>
  </si>
  <si>
    <t>VU-2087-2025</t>
  </si>
  <si>
    <t>VU-2088-2025</t>
  </si>
  <si>
    <t>VU-2089-2025</t>
  </si>
  <si>
    <t>VU-2090-2025</t>
  </si>
  <si>
    <t>VU-2091-2025</t>
  </si>
  <si>
    <t>VU-2092-2025</t>
  </si>
  <si>
    <t>VU-2093-2025</t>
  </si>
  <si>
    <t>VU-2094-2025</t>
  </si>
  <si>
    <t>VU-2095-2025</t>
  </si>
  <si>
    <t>VU-2096-2025</t>
  </si>
  <si>
    <t>VU-2097-2025</t>
  </si>
  <si>
    <t>VU-2098-2025</t>
  </si>
  <si>
    <t>VU-2099-2025</t>
  </si>
  <si>
    <t>VU-2100-2025</t>
  </si>
  <si>
    <t>VU-2101-2025</t>
  </si>
  <si>
    <t>VU-2102-2025</t>
  </si>
  <si>
    <t>VU-2103-2025</t>
  </si>
  <si>
    <t>VU-2104-2025</t>
  </si>
  <si>
    <t>VU-2105-2025</t>
  </si>
  <si>
    <t>VU-2106-2025</t>
  </si>
  <si>
    <t>VU-2107-2025</t>
  </si>
  <si>
    <t>VU-2108-2025</t>
  </si>
  <si>
    <t>VU-2109-2025</t>
  </si>
  <si>
    <t>VU-2110-2025</t>
  </si>
  <si>
    <t>VU-2112-2025</t>
  </si>
  <si>
    <t>VU-2113-2025</t>
  </si>
  <si>
    <t>VU-2114-2025</t>
  </si>
  <si>
    <t>VU-2115-2025</t>
  </si>
  <si>
    <t>VU-2116-2025</t>
  </si>
  <si>
    <t>VU-2117-2025</t>
  </si>
  <si>
    <t>VU-2118-2025</t>
  </si>
  <si>
    <t>VU-2119-2025</t>
  </si>
  <si>
    <t>VU-2120-2025</t>
  </si>
  <si>
    <t>VU-2121-2025</t>
  </si>
  <si>
    <t>VU-2122-2025</t>
  </si>
  <si>
    <t>VU-2123-2025</t>
  </si>
  <si>
    <t>VU-2124-2025</t>
  </si>
  <si>
    <t>VU-2125-2025</t>
  </si>
  <si>
    <t>VU-2126-2025</t>
  </si>
  <si>
    <t>VU-2127-2025</t>
  </si>
  <si>
    <t>VU-2128-2025</t>
  </si>
  <si>
    <t>VU-2129-2025</t>
  </si>
  <si>
    <t>VU-2130-2025</t>
  </si>
  <si>
    <t>VU-2131-2025</t>
  </si>
  <si>
    <t>VU-2132-2025</t>
  </si>
  <si>
    <t>VU-2133-2025</t>
  </si>
  <si>
    <t>VU-2134-2025</t>
  </si>
  <si>
    <t>VU-2135-2025</t>
  </si>
  <si>
    <t>VU-2136-2025</t>
  </si>
  <si>
    <t>VU-2137-2025</t>
  </si>
  <si>
    <t>VU-2138-2025</t>
  </si>
  <si>
    <t>VU-2139-2025</t>
  </si>
  <si>
    <t>VU-2140-2025</t>
  </si>
  <si>
    <t>VU-2141-2025</t>
  </si>
  <si>
    <t>VU-2142-2025</t>
  </si>
  <si>
    <t>VU-2143-2025</t>
  </si>
  <si>
    <t>VU-2144-2025</t>
  </si>
  <si>
    <t>VU-2145-2025</t>
  </si>
  <si>
    <t>VU-2146-2025</t>
  </si>
  <si>
    <t>VU-2147-2025</t>
  </si>
  <si>
    <t>VU-2148-2025</t>
  </si>
  <si>
    <t>VU-2149-2025</t>
  </si>
  <si>
    <t>VU-2150-2025</t>
  </si>
  <si>
    <t>VU-2151-2025</t>
  </si>
  <si>
    <t>VU-2152-2025</t>
  </si>
  <si>
    <t>VU-2153-2025</t>
  </si>
  <si>
    <t>VU-2154-2025</t>
  </si>
  <si>
    <t>VU-2154-2025 A</t>
  </si>
  <si>
    <t>VU-2155-2025</t>
  </si>
  <si>
    <t>VU-2156-2025</t>
  </si>
  <si>
    <t>VU-2157-2025</t>
  </si>
  <si>
    <t>VU-2158-2025</t>
  </si>
  <si>
    <t>VU-2159-2025</t>
  </si>
  <si>
    <t>VU-2160-2025</t>
  </si>
  <si>
    <t>VU-2161-2025</t>
  </si>
  <si>
    <t>VU-2162-2025</t>
  </si>
  <si>
    <t>VU-2163-2025</t>
  </si>
  <si>
    <t>VU-2164-2025</t>
  </si>
  <si>
    <t>VU-2165-2025</t>
  </si>
  <si>
    <t>VU-2166-2025</t>
  </si>
  <si>
    <t>VU-2167-2025</t>
  </si>
  <si>
    <t>VU-2168-2025</t>
  </si>
  <si>
    <t>VU-2169-2025</t>
  </si>
  <si>
    <t>VU-2170-2025</t>
  </si>
  <si>
    <t>VU-2171-2025</t>
  </si>
  <si>
    <t>VU-2172-2025</t>
  </si>
  <si>
    <t>VU-2173-2025</t>
  </si>
  <si>
    <t>VU-2174-2025</t>
  </si>
  <si>
    <t>VU-2175-2025</t>
  </si>
  <si>
    <t>VU-2176-2025</t>
  </si>
  <si>
    <t>VU-2177-2025</t>
  </si>
  <si>
    <t>VU-2178-2025</t>
  </si>
  <si>
    <t>VU-2179-2025</t>
  </si>
  <si>
    <t>VU-2180-2025</t>
  </si>
  <si>
    <t>VU-2181-2025</t>
  </si>
  <si>
    <t>VU-2182-2025</t>
  </si>
  <si>
    <t xml:space="preserve"> VU-2183-2025</t>
  </si>
  <si>
    <t xml:space="preserve"> VU-2184-2025</t>
  </si>
  <si>
    <t>VU-2185-2025</t>
  </si>
  <si>
    <t>VU-2186-2025</t>
  </si>
  <si>
    <t>VU-2187-2025</t>
  </si>
  <si>
    <t>VU-2188-2025</t>
  </si>
  <si>
    <t>VU-2189-2025</t>
  </si>
  <si>
    <t>VU-2190-2025</t>
  </si>
  <si>
    <t>VU-2191-2025</t>
  </si>
  <si>
    <t>VU-2192-2025</t>
  </si>
  <si>
    <t>VU-2193-2025</t>
  </si>
  <si>
    <t>VU-2194-2025</t>
  </si>
  <si>
    <t>VU-2195-2025</t>
  </si>
  <si>
    <t>VU-2196-2025</t>
  </si>
  <si>
    <t>VU-2196-2025 A</t>
  </si>
  <si>
    <t>VU-2197-2025</t>
  </si>
  <si>
    <t>VU-2198-2025</t>
  </si>
  <si>
    <t>VU-2199-2025</t>
  </si>
  <si>
    <t>VU-2200-2025</t>
  </si>
  <si>
    <t>VU-2201-2025</t>
  </si>
  <si>
    <t>VU-2202-2025</t>
  </si>
  <si>
    <t>VU-2203-2025</t>
  </si>
  <si>
    <t>VU-2204-2025</t>
  </si>
  <si>
    <t>VU-2205-2025</t>
  </si>
  <si>
    <t>VU-2206-2025</t>
  </si>
  <si>
    <t>VU-2207-2025</t>
  </si>
  <si>
    <t>VU-2208-2027</t>
  </si>
  <si>
    <t>VU-2209-2025</t>
  </si>
  <si>
    <t>VU-2210-2025</t>
  </si>
  <si>
    <t>VU-2211-2025</t>
  </si>
  <si>
    <t>VU-2212-2025</t>
  </si>
  <si>
    <t>VU-2213-2025</t>
  </si>
  <si>
    <t>VU-2214-2025</t>
  </si>
  <si>
    <t>VU-2215-2025</t>
  </si>
  <si>
    <t>VU-2216-2025</t>
  </si>
  <si>
    <t>VU-2217-2025</t>
  </si>
  <si>
    <t>VU-2218-2025</t>
  </si>
  <si>
    <t>VU-2219-2025</t>
  </si>
  <si>
    <t>VU-2220-2025</t>
  </si>
  <si>
    <t>VU-2221-2025</t>
  </si>
  <si>
    <t>VU-2222-2025</t>
  </si>
  <si>
    <t>VU-2223-2025</t>
  </si>
  <si>
    <t>VU-2224-2025</t>
  </si>
  <si>
    <t>VU-2225-2025</t>
  </si>
  <si>
    <t>VU-2226-2025</t>
  </si>
  <si>
    <t>VU-2227-2025</t>
  </si>
  <si>
    <t>VU-2228-2025</t>
  </si>
  <si>
    <t>VU-2229-2025</t>
  </si>
  <si>
    <t>VU-2230-2025</t>
  </si>
  <si>
    <t>VU-2231-2025</t>
  </si>
  <si>
    <t>VU-2232-2025</t>
  </si>
  <si>
    <t>VU-2233-2025</t>
  </si>
  <si>
    <t>VU-2234-2025</t>
  </si>
  <si>
    <t>VU-2235-2025</t>
  </si>
  <si>
    <t>VU-2236-2025</t>
  </si>
  <si>
    <t>VU-2237-2025</t>
  </si>
  <si>
    <t>VU-2238-2025</t>
  </si>
  <si>
    <t>VU-2239-2025</t>
  </si>
  <si>
    <t>VU-2240-2025</t>
  </si>
  <si>
    <t>VU-2241-2025</t>
  </si>
  <si>
    <t>VU.2242-2025</t>
  </si>
  <si>
    <t>VU-2243-2025</t>
  </si>
  <si>
    <t>VU-2244-2025</t>
  </si>
  <si>
    <t>VU-2245-2025</t>
  </si>
  <si>
    <t>VU-2246-2025</t>
  </si>
  <si>
    <t>VU-2247-2025</t>
  </si>
  <si>
    <t>VU-2248-2025</t>
  </si>
  <si>
    <t>VU-2249-2025</t>
  </si>
  <si>
    <t>VU-2250-2025</t>
  </si>
  <si>
    <t>VU-2251-2025</t>
  </si>
  <si>
    <t>VU-2252-2025</t>
  </si>
  <si>
    <t>VU-2253-2025</t>
  </si>
  <si>
    <t>VU-2254-2025</t>
  </si>
  <si>
    <t>VU-2255-2025</t>
  </si>
  <si>
    <t>VU-2256-2025</t>
  </si>
  <si>
    <t>VU-2257-2025</t>
  </si>
  <si>
    <t>VU-2258-2025</t>
  </si>
  <si>
    <t>VU-2259-2025</t>
  </si>
  <si>
    <t>VU-2260-2025</t>
  </si>
  <si>
    <t>VU-2261-2025</t>
  </si>
  <si>
    <t>VU-2262-2025</t>
  </si>
  <si>
    <t>VU-2263-2025</t>
  </si>
  <si>
    <t>VU-2264-2025</t>
  </si>
  <si>
    <t>VU-2265-2025</t>
  </si>
  <si>
    <t>VU-2266-2025</t>
  </si>
  <si>
    <t>VU-2267-2025</t>
  </si>
  <si>
    <t>VU-2268-2025</t>
  </si>
  <si>
    <t>VU-2269-2025</t>
  </si>
  <si>
    <t>VU-2270-2025</t>
  </si>
  <si>
    <t>VU-2271-2025</t>
  </si>
  <si>
    <t>VU-2272-2025</t>
  </si>
  <si>
    <t>VU-2273-2025</t>
  </si>
  <si>
    <t>VU-2274-2025</t>
  </si>
  <si>
    <t>VU-2275-2025</t>
  </si>
  <si>
    <t>VU-2276-2025</t>
  </si>
  <si>
    <t>VU-2277-2025</t>
  </si>
  <si>
    <t>VU-2278-2025</t>
  </si>
  <si>
    <t>VU-2279-2025</t>
  </si>
  <si>
    <t>VU-2280-2025</t>
  </si>
  <si>
    <t>VU-2281-2025</t>
  </si>
  <si>
    <t>VU-2282-2025</t>
  </si>
  <si>
    <t>VU-2283-2025</t>
  </si>
  <si>
    <t>VU-2284-2025</t>
  </si>
  <si>
    <t>VU-2285-2025</t>
  </si>
  <si>
    <t>VU-2286-2025</t>
  </si>
  <si>
    <t>VU-2287-2025</t>
  </si>
  <si>
    <t>VU-2288-2025</t>
  </si>
  <si>
    <t>VU-2289-2025</t>
  </si>
  <si>
    <t>VU-2290-2025</t>
  </si>
  <si>
    <t>VU-2291-2025</t>
  </si>
  <si>
    <t>VU-2292-2025</t>
  </si>
  <si>
    <t>VU-2293-2025</t>
  </si>
  <si>
    <t>VU-2294-2025</t>
  </si>
  <si>
    <t>VU-2295-2025</t>
  </si>
  <si>
    <t>VU-2296-2025</t>
  </si>
  <si>
    <t>VU-2297-2025</t>
  </si>
  <si>
    <t>VU-2298-2025</t>
  </si>
  <si>
    <t>VU-2299-2025</t>
  </si>
  <si>
    <t>VU-2300-2025</t>
  </si>
  <si>
    <t>VU-2301-2025</t>
  </si>
  <si>
    <t>VU-2400-2025</t>
  </si>
  <si>
    <t>VU-2401-2025</t>
  </si>
  <si>
    <t>VU-2402-2025</t>
  </si>
  <si>
    <t>VU-2403-2025</t>
  </si>
  <si>
    <t>VU-2404-2025</t>
  </si>
  <si>
    <t>VU-2405-2025</t>
  </si>
  <si>
    <t>VU-2406-2025</t>
  </si>
  <si>
    <t>VU-2407-2025</t>
  </si>
  <si>
    <t>VU-2408-2025</t>
  </si>
  <si>
    <t>VU-2409-2025</t>
  </si>
  <si>
    <t>VU-2410-2025</t>
  </si>
  <si>
    <t>VU-2411-2025</t>
  </si>
  <si>
    <t>VU-2412-2025</t>
  </si>
  <si>
    <t>VU-2413-2025</t>
  </si>
  <si>
    <t>VU-2414-2025</t>
  </si>
  <si>
    <t>VU-2415-2025</t>
  </si>
  <si>
    <t>VU-2416-2025</t>
  </si>
  <si>
    <t>VU-2417-2025</t>
  </si>
  <si>
    <t>VU-2418-2025</t>
  </si>
  <si>
    <t>VU-2419-2025</t>
  </si>
  <si>
    <t>VU-2420-2025</t>
  </si>
  <si>
    <t>VU-2421-2025</t>
  </si>
  <si>
    <t>VU-2422-2025</t>
  </si>
  <si>
    <t>VU-2423-2025</t>
  </si>
  <si>
    <t>VU-2424-2025</t>
  </si>
  <si>
    <t>VU-2425-2025</t>
  </si>
  <si>
    <t>VU-2426-2025</t>
  </si>
  <si>
    <t>VU-2427-2025</t>
  </si>
  <si>
    <t>VU-2428-2025</t>
  </si>
  <si>
    <t>VU-2429-2025</t>
  </si>
  <si>
    <t>VU-2430-2025</t>
  </si>
  <si>
    <t>VU-2431-2025</t>
  </si>
  <si>
    <t>VU-2432-2025</t>
  </si>
  <si>
    <t>VU-2433-2025</t>
  </si>
  <si>
    <t>VU-2434-2025</t>
  </si>
  <si>
    <t>VU-2435-2025</t>
  </si>
  <si>
    <t>VU-2435-2025 A</t>
  </si>
  <si>
    <t>VU-2436-2025</t>
  </si>
  <si>
    <t>VU-2437-2025</t>
  </si>
  <si>
    <t>VU-2438-2025</t>
  </si>
  <si>
    <t>VU-2439-2025</t>
  </si>
  <si>
    <t>VU-2440-2025</t>
  </si>
  <si>
    <t>VU-2441-2025</t>
  </si>
  <si>
    <t>VU-2442-2025</t>
  </si>
  <si>
    <t>VU-2443-2025</t>
  </si>
  <si>
    <t>VU-2444-2025</t>
  </si>
  <si>
    <t>VU-2445-2025</t>
  </si>
  <si>
    <t>VU-2446-2025</t>
  </si>
  <si>
    <t>VU-2447-2025</t>
  </si>
  <si>
    <t>VU-2471-2025</t>
  </si>
  <si>
    <t>VU-2540-2025</t>
  </si>
  <si>
    <t>VU 2547-2025T1</t>
  </si>
  <si>
    <t>VU 2548-2025T2</t>
  </si>
  <si>
    <t>VU 2549-2025T4</t>
  </si>
  <si>
    <t>VU-2527-2025</t>
  </si>
  <si>
    <t>VU-2658-2025</t>
  </si>
  <si>
    <t>VU-2659-2025</t>
  </si>
  <si>
    <t>VU-2660-2025</t>
  </si>
  <si>
    <t>VU-2685-2025T1</t>
  </si>
  <si>
    <t>VU-2686-2025T2</t>
  </si>
  <si>
    <t>VU-2687-2025T3</t>
  </si>
  <si>
    <t>VU-2688-2025T4</t>
  </si>
  <si>
    <t>VU-2689-2025T4</t>
  </si>
  <si>
    <t>VU-2690-2025T5</t>
  </si>
  <si>
    <t>VU-2691-2025T4</t>
  </si>
  <si>
    <t>kit de Herramienta</t>
  </si>
  <si>
    <t>Tubo de 12"</t>
  </si>
  <si>
    <t>Tubos de 2"</t>
  </si>
  <si>
    <t>Tubo de 1"</t>
  </si>
  <si>
    <t>Kit de TEcho Mínimo</t>
  </si>
  <si>
    <t>Kit de Techo Mínimo</t>
  </si>
  <si>
    <t>Estufa Ahorradoras</t>
  </si>
  <si>
    <t>Herramientas de labranza</t>
  </si>
  <si>
    <t>Carretas</t>
  </si>
  <si>
    <t xml:space="preserve">Hierro de 3/8" </t>
  </si>
  <si>
    <t>Hierro de 1/2"</t>
  </si>
  <si>
    <t>Hierro de 1/4"</t>
  </si>
  <si>
    <t>Tubo PVC 4" de 160 PSI</t>
  </si>
  <si>
    <t>Tubo PVC de 1 1/2" de 250 PSI</t>
  </si>
  <si>
    <t>Tubo PVC de 1" de 250 PSI</t>
  </si>
  <si>
    <t>Tubo PVC de 3/4" de 250 PSI</t>
  </si>
  <si>
    <t>Tubo PVC de 1/2" de 250 PSI</t>
  </si>
  <si>
    <t>Mezcladoras</t>
  </si>
  <si>
    <t>kits de captación de agua de lluvia</t>
  </si>
  <si>
    <t>Bombas plásticas</t>
  </si>
  <si>
    <t xml:space="preserve">Colchonetas </t>
  </si>
  <si>
    <t xml:space="preserve">Equipo de Topografía (estación total) </t>
  </si>
  <si>
    <t xml:space="preserve">Compactadora tipo plancha vibratoria </t>
  </si>
  <si>
    <t xml:space="preserve">Catres </t>
  </si>
  <si>
    <t xml:space="preserve">Paneles solares </t>
  </si>
  <si>
    <t xml:space="preserve">Tubo pvc 2 pulgadas Agua potable </t>
  </si>
  <si>
    <t xml:space="preserve">Tubo pvc 1.5 pulgadas Agua potable </t>
  </si>
  <si>
    <t xml:space="preserve">Tubo pvc 1 pulgadas Agua potable </t>
  </si>
  <si>
    <t xml:space="preserve">Tubo pvc 3/4 pulgadas Agua potable </t>
  </si>
  <si>
    <t xml:space="preserve">Tubo pvc 1/2 pulgadas Agua potable </t>
  </si>
  <si>
    <t xml:space="preserve">Tubo pvc 4 pulgadas Agua Potable </t>
  </si>
  <si>
    <t xml:space="preserve">Filtros de Agua </t>
  </si>
  <si>
    <t xml:space="preserve">kit Herramientas de labranza </t>
  </si>
  <si>
    <t xml:space="preserve">kit Herramientas </t>
  </si>
  <si>
    <t xml:space="preserve">Carretas de mano </t>
  </si>
  <si>
    <t xml:space="preserve">Bombas Fumigadoras </t>
  </si>
  <si>
    <t xml:space="preserve">Estufas Ahorradoras </t>
  </si>
  <si>
    <t xml:space="preserve">Ecofiltro </t>
  </si>
  <si>
    <t xml:space="preserve">Molinos De Mano </t>
  </si>
  <si>
    <t xml:space="preserve">KIT DE Herraminetas </t>
  </si>
  <si>
    <t xml:space="preserve">Kit De Alimento </t>
  </si>
  <si>
    <t xml:space="preserve">kit De Alimento </t>
  </si>
  <si>
    <t xml:space="preserve">Kit De Herraminetas </t>
  </si>
  <si>
    <t xml:space="preserve">kit de Herraminetas </t>
  </si>
  <si>
    <t xml:space="preserve">Filtro </t>
  </si>
  <si>
    <t>arroz</t>
  </si>
  <si>
    <t>adoquin</t>
  </si>
  <si>
    <t xml:space="preserve">Dotacion de Pupitre </t>
  </si>
  <si>
    <t>Pilas</t>
  </si>
  <si>
    <t xml:space="preserve">Estufas ahorradoras </t>
  </si>
  <si>
    <t xml:space="preserve">Kit de Techo minimo </t>
  </si>
  <si>
    <t xml:space="preserve">TUBO PVC 8 pulgadas </t>
  </si>
  <si>
    <t xml:space="preserve">TUBO PVC 4 pulgadas </t>
  </si>
  <si>
    <t xml:space="preserve">TUBO PVC 6 pulgadas </t>
  </si>
  <si>
    <t xml:space="preserve">Kit techo minimo </t>
  </si>
  <si>
    <t xml:space="preserve">Tubo pvc 6 y 4 pulgadas </t>
  </si>
  <si>
    <t xml:space="preserve">Tinaco </t>
  </si>
  <si>
    <t xml:space="preserve">kit de Alimento </t>
  </si>
  <si>
    <t>Caretas De Mano</t>
  </si>
  <si>
    <t xml:space="preserve">Kit Techo minimo </t>
  </si>
  <si>
    <t xml:space="preserve">Bombas para Fumigar </t>
  </si>
  <si>
    <t xml:space="preserve">Carretas De Mano </t>
  </si>
  <si>
    <t xml:space="preserve">kit de Heraminetas </t>
  </si>
  <si>
    <t xml:space="preserve">Molino Manuales </t>
  </si>
  <si>
    <t xml:space="preserve">Ecofiltros </t>
  </si>
  <si>
    <t>Carretas de mano</t>
  </si>
  <si>
    <t>Molinos Manuales</t>
  </si>
  <si>
    <t xml:space="preserve">Kit de Herramientas </t>
  </si>
  <si>
    <t>Kit de Alimentos</t>
  </si>
  <si>
    <t>Kit de herramientas</t>
  </si>
  <si>
    <t>Taller de Corte y Confección</t>
  </si>
  <si>
    <t>Proyecto Sistema de Agua Potable Sector Centro Aldea Sicabe Bella Vista, San Miguel Ixtahuacán, San Marcos</t>
  </si>
  <si>
    <t>Cosechadora de Agua</t>
  </si>
  <si>
    <t>Taller de Corte y Confección T1</t>
  </si>
  <si>
    <t>Taller de Panadería T2</t>
  </si>
  <si>
    <t>Taller de Carpintería T3</t>
  </si>
  <si>
    <t>Taller de Computación T4</t>
  </si>
  <si>
    <t>Estación Total T5</t>
  </si>
  <si>
    <t xml:space="preserve">PROCODE </t>
  </si>
  <si>
    <t>PROVID</t>
  </si>
  <si>
    <t xml:space="preserve">PROVID </t>
  </si>
  <si>
    <t>pROVID</t>
  </si>
  <si>
    <t>N/A</t>
  </si>
  <si>
    <t>Maya kaqchikel</t>
  </si>
  <si>
    <t>kaqchikel</t>
  </si>
  <si>
    <t>Maya Q'anjob'al</t>
  </si>
  <si>
    <t>Q'anjob'al</t>
  </si>
  <si>
    <t>Maya Poptí</t>
  </si>
  <si>
    <t>Poptí</t>
  </si>
  <si>
    <t>Maya kakchiquel</t>
  </si>
  <si>
    <t>kakchiquel</t>
  </si>
  <si>
    <t>Maya k'iche'</t>
  </si>
  <si>
    <t>k'iche'</t>
  </si>
  <si>
    <t>Tubo PVC Diametro 2 PLG X LRG 6 MT</t>
  </si>
  <si>
    <t>248-2025</t>
  </si>
  <si>
    <t>256-2025</t>
  </si>
  <si>
    <t>255-2025</t>
  </si>
  <si>
    <t>046-0-2024</t>
  </si>
  <si>
    <t>054-0-2024</t>
  </si>
  <si>
    <t>Hoz Dentada</t>
  </si>
  <si>
    <t>Chuzo Con Cabo</t>
  </si>
  <si>
    <t>183-2025</t>
  </si>
  <si>
    <t>2213 01836 1615</t>
  </si>
  <si>
    <t>WALTHER ESTUARDO AYALA JUÁREZ</t>
  </si>
  <si>
    <t>164-2025</t>
  </si>
  <si>
    <t>241-2025</t>
  </si>
  <si>
    <t>Alcalde indígena</t>
  </si>
  <si>
    <t>Ixcán</t>
  </si>
  <si>
    <t>182-2025</t>
  </si>
  <si>
    <t>2232 08957 1406</t>
  </si>
  <si>
    <t>MANUEL DE JESÚS TOJ MACARIO</t>
  </si>
  <si>
    <t>Cantón Chicuá Primero</t>
  </si>
  <si>
    <t>219-2025</t>
  </si>
  <si>
    <t>2458 96740 1508</t>
  </si>
  <si>
    <t>RUBÉN MORÁN CAAL</t>
  </si>
  <si>
    <t>Aldea Las Vegas del Chixoy, Micro-Región I</t>
  </si>
  <si>
    <t>Tubo PVC Blanco Diametro 3/4 PLG X LRG 6 MTS</t>
  </si>
  <si>
    <t>1925 93595 1304</t>
  </si>
  <si>
    <t>Vocal II del Consejo Comunitario de Desarrollo -COCODE-</t>
  </si>
  <si>
    <t>RIGOBERTO FIGUEROA BERNARDO</t>
  </si>
  <si>
    <t>Caserío Buena Vista, Aldea San Francisco el Retiro</t>
  </si>
  <si>
    <t>Cuilco</t>
  </si>
  <si>
    <t>263-2025</t>
  </si>
  <si>
    <t>1820 15548 2001</t>
  </si>
  <si>
    <t>Vocal I</t>
  </si>
  <si>
    <t>SEBASTIÁN BERNAL SINTUJ GARCÍA</t>
  </si>
  <si>
    <t>Aldea El Conacaste</t>
  </si>
  <si>
    <t>262-2025</t>
  </si>
  <si>
    <t>2358 44225 2001</t>
  </si>
  <si>
    <t>ISRAEL MOLINA</t>
  </si>
  <si>
    <t>Aldea Plan de Guineo</t>
  </si>
  <si>
    <t>261-2025</t>
  </si>
  <si>
    <t>1976 41687 2001</t>
  </si>
  <si>
    <t>JOSÉ DIONICIO RAMOS GALLARDO</t>
  </si>
  <si>
    <t>Aldea Carrizal</t>
  </si>
  <si>
    <t>260-2025</t>
  </si>
  <si>
    <t>1825 40308 2001</t>
  </si>
  <si>
    <t>PEDRO SÚCHITE SÚCHITE</t>
  </si>
  <si>
    <t>Aldea San Miguel</t>
  </si>
  <si>
    <t>258-2025</t>
  </si>
  <si>
    <t>257-2025</t>
  </si>
  <si>
    <t>1983 09422 2006</t>
  </si>
  <si>
    <t>ERVIN RENÉ CARRANZA LEMUS</t>
  </si>
  <si>
    <t>181-2025</t>
  </si>
  <si>
    <t>1705 77716 1303</t>
  </si>
  <si>
    <t>ALEJANDRO SANIC AJTUN</t>
  </si>
  <si>
    <t>Aldea Panillá</t>
  </si>
  <si>
    <t>Malacatancito</t>
  </si>
  <si>
    <t>1994 33828 2001</t>
  </si>
  <si>
    <t>MARVIN GEOVANY FELIPE DÍAZ</t>
  </si>
  <si>
    <t>Aldea Maraxco</t>
  </si>
  <si>
    <t>1967 09202 1315</t>
  </si>
  <si>
    <t>ENRIQUE CALMO CRUZ</t>
  </si>
  <si>
    <t>Caserío Rio Ocho Grande de la Aldea Mash</t>
  </si>
  <si>
    <t>Todos Santos Cuchumatán</t>
  </si>
  <si>
    <t>180-2025</t>
  </si>
  <si>
    <t>1605 39595 1420</t>
  </si>
  <si>
    <t>SANTOS EVELIO GREGORIO VELASQUEZ</t>
  </si>
  <si>
    <t>Aldea San Lucas, Micro-Región I</t>
  </si>
  <si>
    <t>179-2025</t>
  </si>
  <si>
    <t>2217 52528 1420</t>
  </si>
  <si>
    <t>DAMIÁN CAAL TOT</t>
  </si>
  <si>
    <t>Comunidad Indígena Q’eqchi Santa Elena Copon, Micro-región VI</t>
  </si>
  <si>
    <t>178-2025</t>
  </si>
  <si>
    <t>1975 94107 1326</t>
  </si>
  <si>
    <t>JUAN SALES PÉREZ</t>
  </si>
  <si>
    <t>Aldea Victoria 20 de enero</t>
  </si>
  <si>
    <t>177-2025</t>
  </si>
  <si>
    <t>1788 45167 1320</t>
  </si>
  <si>
    <t>FERNANDO ROMEO GREGORIO VELÁSQUEZ</t>
  </si>
  <si>
    <t>San Sebastian Huehuetenango</t>
  </si>
  <si>
    <t>176-2025</t>
  </si>
  <si>
    <t>175-2025</t>
  </si>
  <si>
    <t>1581 27331 1320</t>
  </si>
  <si>
    <t>SANTOS GÓMEZ ANDRÉS</t>
  </si>
  <si>
    <t>Aldea Chexap I</t>
  </si>
  <si>
    <t>174-2025</t>
  </si>
  <si>
    <t>Aldea San Lucas, Micro-Región I, del municipio de Ixcán</t>
  </si>
  <si>
    <t>246-2025</t>
  </si>
  <si>
    <t>254-2025</t>
  </si>
  <si>
    <t>2536 66198 1321</t>
  </si>
  <si>
    <t>DONY ROSSEMBERT ANGEL BORRAYES</t>
  </si>
  <si>
    <t>173-2025</t>
  </si>
  <si>
    <t>1828 70081 1302</t>
  </si>
  <si>
    <t>RAMIRO DÍAZ DEL VALLE</t>
  </si>
  <si>
    <t>Cantón Yulmuc, Caserío Ixmal</t>
  </si>
  <si>
    <t>San Antonio Huista</t>
  </si>
  <si>
    <t>1893 99074 1332</t>
  </si>
  <si>
    <t>SALVADOR ANTULIO SOLIZ ALVA</t>
  </si>
  <si>
    <t>Aldea Los Planes</t>
  </si>
  <si>
    <t>Unión Cantinil</t>
  </si>
  <si>
    <t>Presidente de la Comisión de Agricultores y Artesanías</t>
  </si>
  <si>
    <t>2179 17399 1311</t>
  </si>
  <si>
    <t>EUGENIO PÉREZ LÓPEZ</t>
  </si>
  <si>
    <t>Caserío La Ventana, Aldea Peña Roja</t>
  </si>
  <si>
    <t>253-2025</t>
  </si>
  <si>
    <t>2267 45252 1332</t>
  </si>
  <si>
    <t>Vocal Primero del Consejo Comunitario de Desarrollo -COCODE-</t>
  </si>
  <si>
    <t>ARTEMIO NAPOLEON ALVA FUNES</t>
  </si>
  <si>
    <t>Cantón Central</t>
  </si>
  <si>
    <t>252-2025</t>
  </si>
  <si>
    <t>1687 89035 1301</t>
  </si>
  <si>
    <t>ISRAEL ANACLETO PALACIOS COBÓN</t>
  </si>
  <si>
    <t>Aldea Chilojá</t>
  </si>
  <si>
    <t>2888 33031 1301</t>
  </si>
  <si>
    <t>CÉSAR YOVANI ORDOÑEZ HERNÁNDEZ</t>
  </si>
  <si>
    <t>Aldea Chinacá</t>
  </si>
  <si>
    <t>2233 13602 1301</t>
  </si>
  <si>
    <t>EDGAR TEÓFILO VÁSQUEZ COBÓN</t>
  </si>
  <si>
    <t>Aldea Llano Grande Chinacá</t>
  </si>
  <si>
    <t>207-2025</t>
  </si>
  <si>
    <t>2537 57991 1323</t>
  </si>
  <si>
    <t>JUAN ALBERTO PÉREZ TERCERO</t>
  </si>
  <si>
    <t>San Juan Ixcoy</t>
  </si>
  <si>
    <t>1703 35976 1311</t>
  </si>
  <si>
    <t>JUAN PÉREZ GÓMEZ</t>
  </si>
  <si>
    <t>Cerrito del Maíz zona cuatro (4)</t>
  </si>
  <si>
    <t>204-2025</t>
  </si>
  <si>
    <t>3170 44583 1311</t>
  </si>
  <si>
    <t>ANTONIA ELOISA LUCAS RECINOS DE VELÁSQUEZ</t>
  </si>
  <si>
    <t>Cantón Miramar</t>
  </si>
  <si>
    <t>3249 39337 1307</t>
  </si>
  <si>
    <t>EUGENIO YORDANI LÓPEZ VELÁSQUEZ</t>
  </si>
  <si>
    <t>Cantón San Francisco</t>
  </si>
  <si>
    <t>1609 68607 1301</t>
  </si>
  <si>
    <t>TATIANA KALININA HERNÁNDEZ LÓPEZ DE DE LEÓN</t>
  </si>
  <si>
    <t>Sector Proyecto San José zona ocho (8)</t>
  </si>
  <si>
    <t>1997 05038 1327</t>
  </si>
  <si>
    <t>MIRZA JUDITH ARREAGA MEZA</t>
  </si>
  <si>
    <t>1697 16996 1327</t>
  </si>
  <si>
    <t>ISABEL CASTILLO CARDONA</t>
  </si>
  <si>
    <t>Comunidad Lo de Chavez y Yerba Buena</t>
  </si>
  <si>
    <t>2942 49427 1317</t>
  </si>
  <si>
    <t>CRISTOBAL ANDRÉS NICOLAS</t>
  </si>
  <si>
    <t>Caserío Molná, Aldea Paykonob’</t>
  </si>
  <si>
    <t>Santa Eulalia</t>
  </si>
  <si>
    <t>1872 26873 1310</t>
  </si>
  <si>
    <t>RIGOBERTO PÉREZ SALES</t>
  </si>
  <si>
    <t>Santa Barbara</t>
  </si>
  <si>
    <t>2244 47300 1303</t>
  </si>
  <si>
    <t>IRMA ELIZABETH AVILA ALVARADO DE MOLINA</t>
  </si>
  <si>
    <t>ALQUILINO SALES HERNÁNDEZ</t>
  </si>
  <si>
    <t>2423 22417 1301</t>
  </si>
  <si>
    <t>Presidente de Consejo Comunitario de Desarrollo -COCODE-</t>
  </si>
  <si>
    <t>JUDITH BETZALI ORDOÑEZ</t>
  </si>
  <si>
    <t>Caserío Cancelaj de la Aldea San Lorenzo</t>
  </si>
  <si>
    <t>Rastrillo Con Cabo</t>
  </si>
  <si>
    <t>2176 57109 1401</t>
  </si>
  <si>
    <t>LEÓN TAX MENDOZA</t>
  </si>
  <si>
    <t>Cantón Xatinap Cuarto</t>
  </si>
  <si>
    <t>Santa Cruz del Quiché</t>
  </si>
  <si>
    <t>Pala Con Cabo</t>
  </si>
  <si>
    <t>Machete</t>
  </si>
  <si>
    <t>Azadon Con Cabo</t>
  </si>
  <si>
    <t>172-2025</t>
  </si>
  <si>
    <t>171-2025</t>
  </si>
  <si>
    <t>170-2025</t>
  </si>
  <si>
    <t>169-2025</t>
  </si>
  <si>
    <t>2501 67999 1301</t>
  </si>
  <si>
    <t>NOHELIO OSMIN LÓPEZ HERNÁNDEZ</t>
  </si>
  <si>
    <t>Caserío Rio Negro, Aldea El Oregano</t>
  </si>
  <si>
    <t>168-2025</t>
  </si>
  <si>
    <t>2390 26454 1319</t>
  </si>
  <si>
    <t>JUAN RAMOS GARCÍA</t>
  </si>
  <si>
    <t>Aldea Ical</t>
  </si>
  <si>
    <t>167-2025</t>
  </si>
  <si>
    <t>2299 98518 1305</t>
  </si>
  <si>
    <t>PASCUAL LUCAS GOMEZ</t>
  </si>
  <si>
    <t>Aldea Bilil</t>
  </si>
  <si>
    <t>166-2025</t>
  </si>
  <si>
    <t>2493 84167 1301</t>
  </si>
  <si>
    <t>JANSY PAOLA GALINDO MATTA</t>
  </si>
  <si>
    <t>Cantón La Joya zona cuatro</t>
  </si>
  <si>
    <t>165-2025</t>
  </si>
  <si>
    <t>2110 63266 1332</t>
  </si>
  <si>
    <t>RODOLFO CANO TELLO</t>
  </si>
  <si>
    <t>Cantón Villa Nueva</t>
  </si>
  <si>
    <t>250-2025</t>
  </si>
  <si>
    <t>163-2025</t>
  </si>
  <si>
    <t>2248 93947 0506</t>
  </si>
  <si>
    <t>FLORIDALMA MAYORGA CARRERA</t>
  </si>
  <si>
    <t>162-2025</t>
  </si>
  <si>
    <t>1585 79372 1201</t>
  </si>
  <si>
    <t>OSWIN RAFAEL CHÁVEZ FUENTES</t>
  </si>
  <si>
    <t>Uspantán</t>
  </si>
  <si>
    <t>249-2025</t>
  </si>
  <si>
    <t>1761 22427 1401</t>
  </si>
  <si>
    <t>CHANICO TIPAZ VELÁSQUEZ</t>
  </si>
  <si>
    <t>Caserío Las Ruinas</t>
  </si>
  <si>
    <t>2218 76812 1413</t>
  </si>
  <si>
    <t>LUCIANO ALVAREZ SANTIAGO</t>
  </si>
  <si>
    <t>Primer Nivel de San Antonio La Nueva Esperanza</t>
  </si>
  <si>
    <t>1638 20465 1504</t>
  </si>
  <si>
    <t>FIDENCIO TELETOR CEBALLOS</t>
  </si>
  <si>
    <t>Pachalum</t>
  </si>
  <si>
    <t>1620 89449 1407</t>
  </si>
  <si>
    <t>MELCHOR AGUARÉ CALEL</t>
  </si>
  <si>
    <t>Patzité</t>
  </si>
  <si>
    <t>2209 83399 1415</t>
  </si>
  <si>
    <t>VICTOR MANUEL MUZ POP</t>
  </si>
  <si>
    <t>Chicamán</t>
  </si>
  <si>
    <t>CD-022-2024/EE</t>
  </si>
  <si>
    <t>Azadón C/Cabo</t>
  </si>
  <si>
    <t>Azadon</t>
  </si>
  <si>
    <t>E547371241</t>
  </si>
  <si>
    <t>Pala Cuadrada Con Cabo Corto</t>
  </si>
  <si>
    <t>2366 81141 1416</t>
  </si>
  <si>
    <t>AMILDA MICAELA SOLÍS ACEYTUNO</t>
  </si>
  <si>
    <t>Caserío Xecataloj</t>
  </si>
  <si>
    <t>Sacapulas</t>
  </si>
  <si>
    <t>161-2025</t>
  </si>
  <si>
    <t>2638 83639 1412</t>
  </si>
  <si>
    <t>GASPAR CASTRO LÓPEZ</t>
  </si>
  <si>
    <t>2367 22409 1413</t>
  </si>
  <si>
    <t>JACINTO BRITO RAYMUNDO</t>
  </si>
  <si>
    <t>Aldea Vipecbalam</t>
  </si>
  <si>
    <t>Nebaj</t>
  </si>
  <si>
    <t>2236 04046 1405</t>
  </si>
  <si>
    <t>PEDRO BRITO COBO</t>
  </si>
  <si>
    <t>Aldea Lajputa</t>
  </si>
  <si>
    <t>1599 10242 1401</t>
  </si>
  <si>
    <t>JOSÉ TIPÁZ ALVAREZ</t>
  </si>
  <si>
    <t>Caserío Chuisiguan Xesic I</t>
  </si>
  <si>
    <t>157-2025</t>
  </si>
  <si>
    <t>2066 83669 1401</t>
  </si>
  <si>
    <t>SEBASTIÁN OSORIO</t>
  </si>
  <si>
    <t>Cantón Pacaja I, Aldea Lemoa</t>
  </si>
  <si>
    <t>1828 25965 1327</t>
  </si>
  <si>
    <t>BOSBELÍ PÚ IXCOTOYAC</t>
  </si>
  <si>
    <t>Caserío el Órgano</t>
  </si>
  <si>
    <t>1960 92124 1401</t>
  </si>
  <si>
    <t>EDUARDO SATURNINO TUM GONZÁLEZ</t>
  </si>
  <si>
    <t>Caserío Cantón Pamesebal Primero</t>
  </si>
  <si>
    <t>1631 67923 1416</t>
  </si>
  <si>
    <t>Presidenta de Consejo Comunitario de Desarrollo -COCODE-</t>
  </si>
  <si>
    <t>ISABEL LÓPEZ Y LÓPEZ</t>
  </si>
  <si>
    <t>Chumixquin</t>
  </si>
  <si>
    <t>2209 83399 1416</t>
  </si>
  <si>
    <t>2679 65117 1419</t>
  </si>
  <si>
    <t>RUDY YOVANY JÓM COLORADO</t>
  </si>
  <si>
    <t>Aldea Pajuil</t>
  </si>
  <si>
    <t>2186 10742 0101</t>
  </si>
  <si>
    <t>BRENDA AZUCENA CASTELLANOS PACHECO DE ROSALES</t>
  </si>
  <si>
    <t>Asentamiento el Mirador</t>
  </si>
  <si>
    <t>2609 94812 0301</t>
  </si>
  <si>
    <t>JUAN ERIBERTO PÉREZ HERNANDEZ</t>
  </si>
  <si>
    <t>Aldea San Mateo Milpas Altas</t>
  </si>
  <si>
    <t>Antigua Guatemala</t>
  </si>
  <si>
    <t>2067 82853 0301</t>
  </si>
  <si>
    <t>ELUVIA MARIBEL LÓPEZ SOCOREC</t>
  </si>
  <si>
    <t>Caserío La Cumbre, San Mateo Milpas Altas</t>
  </si>
  <si>
    <t>2489 68254 0301</t>
  </si>
  <si>
    <t>BLANCA ELIDA CUCUJ CHACÓN DE GOLÓN</t>
  </si>
  <si>
    <t>Aldea San Miguel Milpas Altas</t>
  </si>
  <si>
    <t>Magdalena Milpas Altas</t>
  </si>
  <si>
    <t>1979 72616 0310</t>
  </si>
  <si>
    <t>SABINO LÓPEZ RAMOS</t>
  </si>
  <si>
    <t>Aldea Buena Vista</t>
  </si>
  <si>
    <t>150-2025</t>
  </si>
  <si>
    <t>2363 01497 0304</t>
  </si>
  <si>
    <t>LEONARDO CANEL LÓPEZ</t>
  </si>
  <si>
    <t>Aldea San José el Yalú</t>
  </si>
  <si>
    <t>Sumpango</t>
  </si>
  <si>
    <t>1618 17599 0304</t>
  </si>
  <si>
    <t>JOSÉ FROILAN RAXÓN BURRION</t>
  </si>
  <si>
    <t>Aldea El Rejón</t>
  </si>
  <si>
    <t>1856 35431 0414</t>
  </si>
  <si>
    <t>JUÁN FRANCISCO GOMÉZ JIMENEZ</t>
  </si>
  <si>
    <t>Aldea San Felipe de Jesús</t>
  </si>
  <si>
    <t>2635 70517 0315</t>
  </si>
  <si>
    <t>TELMO EMANUEL GODÍNEZ HERNÁNDEZ</t>
  </si>
  <si>
    <t>Unidos por un bien común de la zona tres (3)</t>
  </si>
  <si>
    <t>San Antonio Aguas Calientes</t>
  </si>
  <si>
    <t>San Juan la Ermita</t>
  </si>
  <si>
    <t>2202 81076 0110</t>
  </si>
  <si>
    <t>RICARDO TOP CHAMALÉ</t>
  </si>
  <si>
    <t>Caserío Pasajoc, Aldea Cerro Alto</t>
  </si>
  <si>
    <t>1777 21294 0306</t>
  </si>
  <si>
    <t>HECTOR ANTONIO RAXÓN MONROY</t>
  </si>
  <si>
    <t>Aldea San José Pacul</t>
  </si>
  <si>
    <t>Santiago Sacatepéquez</t>
  </si>
  <si>
    <t>243-2025</t>
  </si>
  <si>
    <t>1934 37112 0104</t>
  </si>
  <si>
    <t>GABRIEL ANTONIO LÓPEZ MORALES</t>
  </si>
  <si>
    <t>Aldea La Choleña</t>
  </si>
  <si>
    <t>242-2025</t>
  </si>
  <si>
    <t>1785 57110 0311</t>
  </si>
  <si>
    <t>FRANCISCO LUCERO PÍO PÉREZ</t>
  </si>
  <si>
    <t>Unidos Por el Desarrollo Integral con Equidad de Género</t>
  </si>
  <si>
    <t>2652 49422 0101</t>
  </si>
  <si>
    <t>ERMELINDO DE JESÚS HERRERA TAQUÉ</t>
  </si>
  <si>
    <t>Unidos Los Ocotes por un Cambio Zona Veinticinco (25)</t>
  </si>
  <si>
    <t>240-2025</t>
  </si>
  <si>
    <t>2435 78369 0507</t>
  </si>
  <si>
    <t>ROSA ESPERANZA RAMOS</t>
  </si>
  <si>
    <t>Anexo Colonia El Rosario de la Zona dieciocho (18)</t>
  </si>
  <si>
    <t>2105 88128 0206</t>
  </si>
  <si>
    <t>JUAN ANTONIO VALENZUELA VALENZUELA</t>
  </si>
  <si>
    <t>Aldea Poza Verde</t>
  </si>
  <si>
    <t>Sanarate</t>
  </si>
  <si>
    <t>2231 17706 0502</t>
  </si>
  <si>
    <t>TELMA GARCÍA RECINOS DE MACARIO</t>
  </si>
  <si>
    <t>Asentamiento Prados de San Pedro</t>
  </si>
  <si>
    <t>1912 22968 0309</t>
  </si>
  <si>
    <t>LUIS ORLANDO GUERRA OLIVA</t>
  </si>
  <si>
    <t>Santa Lucía Milpas Altas</t>
  </si>
  <si>
    <t>2558 69134 0109</t>
  </si>
  <si>
    <t>JUAN LEONEL CULAJAY PÉREZ</t>
  </si>
  <si>
    <t>Asentamiento Prados de San Pedro, Aldea La Lagunilla</t>
  </si>
  <si>
    <t>CD-025-2024/EE</t>
  </si>
  <si>
    <t>Pasador P/Puerta De 1 ½ Pulgadas</t>
  </si>
  <si>
    <t>1928 50008 1329</t>
  </si>
  <si>
    <t>JUAN RAMÍREZ PÉREZ</t>
  </si>
  <si>
    <t xml:space="preserve">FONDO DE DESARROLLO SOCIAL </t>
  </si>
  <si>
    <t xml:space="preserve">SUBDIRECCIÓN TÉCNICA DE DESARROLLO </t>
  </si>
  <si>
    <t xml:space="preserve">DEPARTAMENTO DE DESARROLLO SOCIAL </t>
  </si>
  <si>
    <t>NUMERAL 7</t>
  </si>
  <si>
    <t>RESPUESTA NUMERAL 28</t>
  </si>
  <si>
    <t>PERTENENCIA SOCIOLINGÜÍSTICA DE BENEFICIARIOS MAYO 2025</t>
  </si>
  <si>
    <t>DEPARTAMENTO/PERTENENCIA SOCIOLINGÜÍSTICA</t>
  </si>
  <si>
    <t>SUBDIRECCIÓN TÉCNICA DE DESARROLLO</t>
  </si>
  <si>
    <t xml:space="preserve">PROGRAMA/DEPARTAMENTO </t>
  </si>
  <si>
    <t>CANTIDAD DOTADA</t>
  </si>
  <si>
    <t>MONTO</t>
  </si>
  <si>
    <t>BENEFICIARIOS</t>
  </si>
  <si>
    <t>DOTACIONES PROGRAMAS INTERNOS MAYO 2025</t>
  </si>
  <si>
    <t>DOTACIONES DE PROGRAMAS INTERNOS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</si>
</sst>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_-;\-* #,##0_-;_-* &quot;-&quot;??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dd/mm/yyyy;@"/>
    <numFmt numFmtId="168" formatCode="_-[$Q-100A]* #,##0.00_-;\-[$Q-100A]* #,##0.00_-;_-[$Q-100A]* &quot;-&quot;??_-;_-@_-"/>
    <numFmt numFmtId="169" formatCode="d/mm/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Montserrat"/>
    </font>
    <font>
      <sz val="11"/>
      <color theme="1"/>
      <name val="Calibri"/>
      <family val="2"/>
    </font>
    <font>
      <b/>
      <sz val="8"/>
      <color theme="1"/>
      <name val="Montserrat"/>
    </font>
    <font>
      <b/>
      <sz val="8"/>
      <name val="Montserrat"/>
    </font>
    <font>
      <sz val="11"/>
      <color rgb="FF000000"/>
      <name val="Calibri"/>
      <family val="2"/>
    </font>
    <font>
      <sz val="10.5"/>
      <color theme="1"/>
      <name val="Montserrat"/>
    </font>
    <font>
      <sz val="10.5"/>
      <name val="Montserrat"/>
    </font>
    <font>
      <b/>
      <sz val="10.5"/>
      <color theme="1"/>
      <name val="Montserrat"/>
    </font>
    <font>
      <b/>
      <sz val="10.5"/>
      <name val="Montserrat"/>
    </font>
    <font>
      <sz val="10.5"/>
      <color rgb="FFFF0000"/>
      <name val="Montserrat"/>
    </font>
    <font>
      <b/>
      <sz val="14"/>
      <color theme="1"/>
      <name val="Aptos Narrow"/>
      <family val="2"/>
      <scheme val="minor"/>
    </font>
    <font>
      <b/>
      <sz val="14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rgb="FF8496B0"/>
      </patternFill>
    </fill>
    <fill>
      <patternFill patternType="solid">
        <fgColor rgb="FFCCFFCC"/>
        <bgColor rgb="FF8496B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7" fillId="0" borderId="0" xfId="3" applyFont="1" applyAlignment="1">
      <alignment horizontal="center" vertical="center" wrapText="1"/>
    </xf>
    <xf numFmtId="165" fontId="7" fillId="0" borderId="0" xfId="4" applyFont="1" applyFill="1" applyBorder="1" applyAlignment="1">
      <alignment horizontal="center" vertical="center" wrapText="1"/>
    </xf>
    <xf numFmtId="44" fontId="7" fillId="0" borderId="0" xfId="5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167" fontId="7" fillId="0" borderId="0" xfId="6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5" fontId="8" fillId="0" borderId="1" xfId="4" applyFont="1" applyFill="1" applyBorder="1" applyAlignment="1">
      <alignment horizontal="center" vertical="center" wrapText="1"/>
    </xf>
    <xf numFmtId="168" fontId="8" fillId="0" borderId="1" xfId="5" applyNumberFormat="1" applyFont="1" applyFill="1" applyBorder="1" applyAlignment="1">
      <alignment horizontal="center" vertical="center" wrapText="1"/>
    </xf>
    <xf numFmtId="14" fontId="8" fillId="0" borderId="1" xfId="6" applyNumberFormat="1" applyFont="1" applyFill="1" applyBorder="1" applyAlignment="1">
      <alignment horizontal="center" vertical="center" wrapText="1"/>
    </xf>
    <xf numFmtId="0" fontId="8" fillId="0" borderId="1" xfId="6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165" fontId="10" fillId="3" borderId="1" xfId="4" applyFont="1" applyFill="1" applyBorder="1" applyAlignment="1">
      <alignment horizontal="center" vertical="center" wrapText="1"/>
    </xf>
    <xf numFmtId="44" fontId="10" fillId="3" borderId="1" xfId="5" applyNumberFormat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169" fontId="9" fillId="0" borderId="0" xfId="6" applyNumberFormat="1" applyFont="1" applyBorder="1" applyAlignment="1">
      <alignment vertical="center" wrapText="1"/>
    </xf>
    <xf numFmtId="0" fontId="11" fillId="0" borderId="0" xfId="3" applyFont="1" applyAlignment="1">
      <alignment horizontal="center" vertical="center" wrapText="1"/>
    </xf>
    <xf numFmtId="0" fontId="0" fillId="0" borderId="0" xfId="0" applyAlignment="1">
      <alignment wrapText="1"/>
    </xf>
    <xf numFmtId="14" fontId="2" fillId="0" borderId="1" xfId="2" applyNumberFormat="1" applyFont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" fontId="8" fillId="0" borderId="1" xfId="7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0" xfId="7" applyFont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7" fillId="0" borderId="0" xfId="7" applyFont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5" fontId="8" fillId="0" borderId="1" xfId="4" applyFont="1" applyBorder="1" applyAlignment="1">
      <alignment horizontal="center" vertical="center" wrapText="1"/>
    </xf>
    <xf numFmtId="168" fontId="8" fillId="0" borderId="1" xfId="5" applyNumberFormat="1" applyFont="1" applyBorder="1" applyAlignment="1">
      <alignment horizontal="center" vertical="center" wrapText="1"/>
    </xf>
    <xf numFmtId="14" fontId="8" fillId="0" borderId="1" xfId="6" applyNumberFormat="1" applyFont="1" applyBorder="1" applyAlignment="1">
      <alignment horizontal="center" vertical="center" wrapText="1"/>
    </xf>
    <xf numFmtId="14" fontId="7" fillId="0" borderId="1" xfId="6" applyNumberFormat="1" applyFont="1" applyFill="1" applyBorder="1" applyAlignment="1">
      <alignment horizontal="center" vertical="center" wrapText="1"/>
    </xf>
    <xf numFmtId="1" fontId="7" fillId="0" borderId="1" xfId="7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164" fontId="12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13" fillId="0" borderId="0" xfId="3" applyFont="1" applyAlignment="1">
      <alignment horizontal="center" vertical="center" wrapText="1"/>
    </xf>
    <xf numFmtId="169" fontId="13" fillId="0" borderId="0" xfId="6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</cellXfs>
  <cellStyles count="8">
    <cellStyle name="Millares" xfId="1" builtinId="3"/>
    <cellStyle name="Millares 2" xfId="6" xr:uid="{7C0258E5-378B-4E41-B451-FB332AEA8144}"/>
    <cellStyle name="Moneda 2" xfId="4" xr:uid="{05357020-FD00-4E0C-8701-C2F7EC0EDD98}"/>
    <cellStyle name="Normal" xfId="0" builtinId="0"/>
    <cellStyle name="Normal 2" xfId="3" xr:uid="{00000000-0005-0000-0000-000002000000}"/>
    <cellStyle name="Normal 2 2" xfId="7" xr:uid="{0030A35A-07EF-4CA6-AEDE-1C27FE2190DC}"/>
    <cellStyle name="Normal 3" xfId="2" xr:uid="{00000000-0005-0000-0000-000003000000}"/>
    <cellStyle name="Porcentaje 2" xfId="5" xr:uid="{A48AFF55-11AD-4E94-BEE6-D3E210C4F472}"/>
  </cellStyles>
  <dxfs count="3">
    <dxf>
      <font>
        <strike/>
        <color rgb="FF0070C0"/>
      </font>
      <fill>
        <patternFill>
          <fgColor auto="1"/>
          <bgColor rgb="FF92D050"/>
        </patternFill>
      </fill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123825</xdr:rowOff>
    </xdr:from>
    <xdr:ext cx="2709657" cy="819150"/>
    <xdr:pic>
      <xdr:nvPicPr>
        <xdr:cNvPr id="3" name="Imagen 2">
          <a:extLst>
            <a:ext uri="{FF2B5EF4-FFF2-40B4-BE49-F238E27FC236}">
              <a16:creationId xmlns:a16="http://schemas.microsoft.com/office/drawing/2014/main" id="{FB5E6B32-4765-45FA-9990-EEA21737D9E0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2" name="Imagen 1">
          <a:extLst>
            <a:ext uri="{FF2B5EF4-FFF2-40B4-BE49-F238E27FC236}">
              <a16:creationId xmlns:a16="http://schemas.microsoft.com/office/drawing/2014/main" id="{BBA59F72-2AE8-49D3-90D5-ECC79C3B614F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3" name="Imagen 2">
          <a:extLst>
            <a:ext uri="{FF2B5EF4-FFF2-40B4-BE49-F238E27FC236}">
              <a16:creationId xmlns:a16="http://schemas.microsoft.com/office/drawing/2014/main" id="{3A33BD33-82A2-4050-BF59-8549473E1BE8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123826</xdr:rowOff>
    </xdr:from>
    <xdr:ext cx="2709657" cy="819150"/>
    <xdr:pic>
      <xdr:nvPicPr>
        <xdr:cNvPr id="3" name="Imagen 2">
          <a:extLst>
            <a:ext uri="{FF2B5EF4-FFF2-40B4-BE49-F238E27FC236}">
              <a16:creationId xmlns:a16="http://schemas.microsoft.com/office/drawing/2014/main" id="{2CCC048B-7F2D-40AB-9F46-FAB59C421C0A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2709657" cy="819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104774</xdr:rowOff>
    </xdr:from>
    <xdr:ext cx="3434333" cy="1038225"/>
    <xdr:pic>
      <xdr:nvPicPr>
        <xdr:cNvPr id="2" name="Imagen 1">
          <a:extLst>
            <a:ext uri="{FF2B5EF4-FFF2-40B4-BE49-F238E27FC236}">
              <a16:creationId xmlns:a16="http://schemas.microsoft.com/office/drawing/2014/main" id="{D1E5F4E0-EFDE-4F0B-8182-50CA75B09136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3434333" cy="10382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813.47732337963" createdVersion="8" refreshedVersion="8" minRefreshableVersion="3" recordCount="1511" xr:uid="{1431C4C7-CF59-4A63-A732-FB23086F3090}">
  <cacheSource type="worksheet">
    <worksheetSource ref="A7:L614" sheet="NUMERAL 28"/>
  </cacheSource>
  <cacheFields count="12">
    <cacheField name="FECHA  DE INGRESO" numFmtId="14">
      <sharedItems containsSemiMixedTypes="0" containsNonDate="0" containsDate="1" containsString="0" minDate="2025-01-06T00:00:00" maxDate="2025-05-31T00:00:00"/>
    </cacheField>
    <cacheField name="MES INGRESADA" numFmtId="0">
      <sharedItems/>
    </cacheField>
    <cacheField name="DEPARTAMENTO" numFmtId="0">
      <sharedItems count="37">
        <s v="Suchitepéquez"/>
        <s v="Huehuetenango"/>
        <s v="San Marcos"/>
        <s v="Guatemala"/>
        <s v="Chimaltenango"/>
        <s v="Izabal"/>
        <s v="Alta Verapaz"/>
        <s v="Sacatepéquez"/>
        <s v="Zacapa"/>
        <s v="Quetzaltenango"/>
        <s v="Baja Verapaz"/>
        <s v="Chiquimula"/>
        <s v="Quiché"/>
        <s v="Totonicapán"/>
        <s v="Retalhuleu"/>
        <s v="Sololá"/>
        <s v="Santa Rosa"/>
        <s v="Petén"/>
        <s v="Escuintla"/>
        <s v="Jalapa "/>
        <s v="Jutiapa "/>
        <s v="Alta Verapaz " u="1"/>
        <s v="Guatemala " u="1"/>
        <s v="San Marcos " u="1"/>
        <s v="Zacapa " u="1"/>
        <s v="Quetzaltenango " u="1"/>
        <s v="Huehuetenango " u="1"/>
        <s v="Guatemala  " u="1"/>
        <s v="Izabal " u="1"/>
        <s v="Chimaltenango " u="1"/>
        <s v="Escuintla " u="1"/>
        <s v="Baja Verapaz " u="1"/>
        <s v="Sacatepéquez " u="1"/>
        <s v="Jalapa" u="1"/>
        <s v="Jutiapa" u="1"/>
        <s v="Chiquimula " u="1"/>
        <s v="Chimaltenago" u="1"/>
      </sharedItems>
    </cacheField>
    <cacheField name="MUNICIPIO" numFmtId="0">
      <sharedItems containsBlank="1"/>
    </cacheField>
    <cacheField name="COMUNIDAD BENEFICIADA" numFmtId="0">
      <sharedItems containsBlank="1"/>
    </cacheField>
    <cacheField name="NOMBRE DEL SOLICITANTE" numFmtId="0">
      <sharedItems/>
    </cacheField>
    <cacheField name="CARGO" numFmtId="0">
      <sharedItems containsBlank="1"/>
    </cacheField>
    <cacheField name="COMUNIDAD LINGÜÍSTICA" numFmtId="0">
      <sharedItems/>
    </cacheField>
    <cacheField name="IDIOMA" numFmtId="0">
      <sharedItems count="17">
        <s v="Tz'utujil"/>
        <s v="Mam"/>
        <s v="Español"/>
        <s v="Garifuna"/>
        <s v="Q’eqchi’"/>
        <s v="Q'eqchi'"/>
        <s v="K'akch'ikel"/>
        <s v="K'iche'"/>
        <s v="Achi"/>
        <s v="Chortí"/>
        <s v="Kaqchikel"/>
        <s v="Ixil"/>
        <s v="poqomchí"/>
        <s v="Aguacateco"/>
        <s v="Poptí"/>
        <s v="kakchiquel"/>
        <s v="Q'anjob'al"/>
      </sharedItems>
    </cacheField>
    <cacheField name="VENTANILLA UNICA" numFmtId="0">
      <sharedItems/>
    </cacheField>
    <cacheField name="INSUMO SOLICITADO" numFmtId="0">
      <sharedItems containsBlank="1"/>
    </cacheField>
    <cacheField name="PROGRAM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813.489667824077" createdVersion="8" refreshedVersion="8" minRefreshableVersion="3" recordCount="166" xr:uid="{2212E4D2-EB94-4B43-A2E6-5CA912982D30}">
  <cacheSource type="worksheet">
    <worksheetSource ref="B7:R173" sheet="NUMERAL 7"/>
  </cacheSource>
  <cacheFields count="24">
    <cacheField name="No." numFmtId="0">
      <sharedItems containsSemiMixedTypes="0" containsString="0" containsNumber="1" containsInteger="1" minValue="1" maxValue="166"/>
    </cacheField>
    <cacheField name="FECHA DE ENTREGA" numFmtId="14">
      <sharedItems containsSemiMixedTypes="0" containsNonDate="0" containsDate="1" containsString="0" minDate="2025-05-05T00:00:00" maxDate="2025-05-31T00:00:00"/>
    </cacheField>
    <cacheField name="AÑO" numFmtId="1">
      <sharedItems containsSemiMixedTypes="0" containsString="0" containsNumber="1" containsInteger="1" minValue="2025" maxValue="2025"/>
    </cacheField>
    <cacheField name="DEPARTAMENTO" numFmtId="0">
      <sharedItems count="9">
        <s v="Huehuetenango"/>
        <s v="Guatemala"/>
        <s v="Sacatepéquez"/>
        <s v="El Progreso"/>
        <s v="Chiquimula"/>
        <s v="Quetzaltenango"/>
        <s v="Quiché"/>
        <s v="Escuintla"/>
        <s v="Alta Verapaz"/>
      </sharedItems>
    </cacheField>
    <cacheField name="MUNICIPIO" numFmtId="0">
      <sharedItems/>
    </cacheField>
    <cacheField name="COMUNIDAD BENEFICIADA" numFmtId="0">
      <sharedItems/>
    </cacheField>
    <cacheField name="NOMBRE SOLICITANTE" numFmtId="0">
      <sharedItems/>
    </cacheField>
    <cacheField name="CARGO" numFmtId="0">
      <sharedItems/>
    </cacheField>
    <cacheField name="DPI BENEFI." numFmtId="0">
      <sharedItems/>
    </cacheField>
    <cacheField name="NO.  DE ACTA" numFmtId="0">
      <sharedItems/>
    </cacheField>
    <cacheField name="MATERIAL DOTADO" numFmtId="0">
      <sharedItems/>
    </cacheField>
    <cacheField name="AÑO DE COMPRA" numFmtId="0">
      <sharedItems containsSemiMixedTypes="0" containsString="0" containsNumber="1" containsInteger="1" minValue="2023" maxValue="2024"/>
    </cacheField>
    <cacheField name="AARÓN" numFmtId="0">
      <sharedItems/>
    </cacheField>
    <cacheField name="DESCRIPCIÓN" numFmtId="0">
      <sharedItems/>
    </cacheField>
    <cacheField name="CANTIDAD _x000a_DOTADA" numFmtId="164">
      <sharedItems containsSemiMixedTypes="0" containsString="0" containsNumber="1" containsInteger="1" minValue="1" maxValue="1980"/>
    </cacheField>
    <cacheField name="VALOR_x000a_UNITARIO " numFmtId="168">
      <sharedItems containsSemiMixedTypes="0" containsString="0" containsNumber="1" minValue="0" maxValue="24900"/>
    </cacheField>
    <cacheField name="VALOR TOTAL Q" numFmtId="165">
      <sharedItems containsSemiMixedTypes="0" containsString="0" containsNumber="1" minValue="0" maxValue="5045040"/>
    </cacheField>
    <cacheField name="NO. PROYECTO" numFmtId="0">
      <sharedItems/>
    </cacheField>
    <cacheField name="NOG" numFmtId="0">
      <sharedItems containsBlank="1" containsMixedTypes="1" containsNumber="1" containsInteger="1" minValue="18925952" maxValue="23667478"/>
    </cacheField>
    <cacheField name="PROGRAMA" numFmtId="0">
      <sharedItems count="3">
        <s v="PROCODE"/>
        <s v="PROACO"/>
        <s v="PROVIDI"/>
      </sharedItems>
    </cacheField>
    <cacheField name="BENEFICIARIOS_x000a_DIRECTOS" numFmtId="164">
      <sharedItems containsSemiMixedTypes="0" containsString="0" containsNumber="1" minValue="1" maxValue="2250"/>
    </cacheField>
    <cacheField name="BENEFICIARIOS_x000a_INDIRECTOS" numFmtId="164">
      <sharedItems containsSemiMixedTypes="0" containsString="0" containsNumber="1" containsInteger="1" minValue="0" maxValue="60"/>
    </cacheField>
    <cacheField name="TOTAL BENEFICIARIOS" numFmtId="164">
      <sharedItems containsSemiMixedTypes="0" containsString="0" containsNumber="1" minValue="1" maxValue="2250"/>
    </cacheField>
    <cacheField name="VENTANILLA ÚNIC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1">
  <r>
    <d v="2025-01-07T00:00:00"/>
    <s v="Enero"/>
    <x v="0"/>
    <s v="Chicacao"/>
    <s v="Sector Doña Lola"/>
    <s v="Maritza Galvez Del Cid"/>
    <s v="Presidente -COCODE-"/>
    <s v="Maya Tz'utujil"/>
    <x v="0"/>
    <s v="VU-001-2025"/>
    <s v="Arroz "/>
    <s v="PROACO"/>
  </r>
  <r>
    <d v="2025-01-06T00:00:00"/>
    <s v="Enero"/>
    <x v="1"/>
    <s v="Santiago Chimaltenango"/>
    <m/>
    <s v="Froylan Elías Aguilar Jiménez"/>
    <s v="Alcalde Municipal"/>
    <s v="Maya Mam"/>
    <x v="1"/>
    <s v="VU-001-2025A"/>
    <s v="Filtros de agua, bolsas de concreto premezclado, estufas ahorradoras, kit para letrinas y palas"/>
    <s v="PROVIDI, PROACO"/>
  </r>
  <r>
    <d v="2025-01-06T00:00:00"/>
    <s v="Enero"/>
    <x v="1"/>
    <s v="Colotenango"/>
    <m/>
    <s v="Rudy Velásquez López"/>
    <s v="Alcalde Municipal"/>
    <s v="Maya Mam"/>
    <x v="1"/>
    <s v="VU-001-2025B"/>
    <s v="Filtros de agua, bolsas de concreto premezclado, estufas ahorradoras, kit para letrinas y palas"/>
    <s v="PROVIDI, PROACO"/>
  </r>
  <r>
    <d v="2025-01-07T00:00:00"/>
    <s v="Enero"/>
    <x v="0"/>
    <s v="Chicacao"/>
    <s v="Aldea San Pedro Cutzán Sector 1 Central"/>
    <s v="Antonio Cortez"/>
    <s v="Presidente -COCODE-"/>
    <s v="Maya Tz'utujil"/>
    <x v="0"/>
    <s v="VU-002-2025"/>
    <s v="Arroz "/>
    <s v="PROACO"/>
  </r>
  <r>
    <d v="2025-01-06T00:00:00"/>
    <s v="Enero"/>
    <x v="1"/>
    <s v="Santiago Chimaltenango"/>
    <m/>
    <s v="Froylan Elías Aguilar Jiménez"/>
    <s v="Alcalde Municipal"/>
    <s v="Maya Mam"/>
    <x v="1"/>
    <s v="VU-002-2025A"/>
    <s v="Filtros de agua, bolsas de concreto premezclado, estufas ahorradoras, kit para letrinas y palas"/>
    <s v="PROVIDI, PROACO"/>
  </r>
  <r>
    <d v="2025-01-06T00:00:00"/>
    <s v="Enero"/>
    <x v="1"/>
    <s v="Colotenango"/>
    <m/>
    <s v="Rudy Velásquez López"/>
    <s v="Alcalde Municipal"/>
    <s v="Maya Mam"/>
    <x v="1"/>
    <s v="VU-002-2025B"/>
    <s v="Piso de conceto, revocado de paredes, kit para letrinas, estufas ahorradoras, filtros de agua"/>
    <s v="PROVIDI, PROACO"/>
  </r>
  <r>
    <d v="2025-01-07T00:00:00"/>
    <s v="Enero"/>
    <x v="0"/>
    <s v="Santo Domingo"/>
    <s v="Parcelamiento la Esperanza"/>
    <s v="Joel Revolorio Aguilar"/>
    <s v="Presidente -COCODE-"/>
    <s v="Ladino"/>
    <x v="2"/>
    <s v="VU-003-2025"/>
    <s v="Arroz "/>
    <s v="PROACO"/>
  </r>
  <r>
    <d v="2025-01-07T00:00:00"/>
    <s v="Enero"/>
    <x v="0"/>
    <s v="Chicacao"/>
    <s v="Caserio El Rabcho Aldea Nahualate"/>
    <s v="Jose Maria Tzirin "/>
    <s v="Presidente -COCODE-"/>
    <s v="Maya Tz'utujil"/>
    <x v="0"/>
    <s v="VU-004-2025"/>
    <s v="Arroz "/>
    <s v="PROACO"/>
  </r>
  <r>
    <d v="2025-01-07T00:00:00"/>
    <s v="Enero"/>
    <x v="0"/>
    <s v="Chicacao"/>
    <s v="Canton Central Cutzan"/>
    <s v="Juan Puac Gonzalez"/>
    <s v="Presidente -COCODE-"/>
    <s v="Maya Tz'utujil"/>
    <x v="0"/>
    <s v="VU-005-2025"/>
    <s v="Arroz "/>
    <s v="PROACO"/>
  </r>
  <r>
    <d v="2025-01-07T00:00:00"/>
    <s v="Enero"/>
    <x v="0"/>
    <s v="Chicacao"/>
    <s v="Caserio Agua Santa"/>
    <s v="Clemente Isaias Buxnay "/>
    <s v="Presidente -COCODE-"/>
    <s v="Maya Tz'utujil"/>
    <x v="0"/>
    <s v="VU-006-2025"/>
    <s v="Arroz "/>
    <s v="PROACO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8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10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12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6&quot;NORMA ASTM F-949 corrugada"/>
    <s v="PROCODE"/>
  </r>
  <r>
    <d v="2025-01-07T00:00:00"/>
    <s v="Enero"/>
    <x v="1"/>
    <s v="San Sebastián Huehuetenango"/>
    <s v="San Sebastian"/>
    <s v="Aquilino Sales Hernandez"/>
    <s v="Presidente - Comision de agricultores y Artesanias"/>
    <s v="Ladino"/>
    <x v="2"/>
    <s v="VU-007-2025"/>
    <s v="Arroz "/>
    <s v="PROACO"/>
  </r>
  <r>
    <d v="2025-01-08T00:00:00"/>
    <s v="Enero"/>
    <x v="3"/>
    <s v="Guatemala"/>
    <s v="Ruta a Canaan zona 18"/>
    <s v="Mario Che"/>
    <s v="Presidente -COCODE-"/>
    <s v="Ladino"/>
    <x v="2"/>
    <s v="VU-008-2025"/>
    <s v="Arroz "/>
    <s v="PROACO"/>
  </r>
  <r>
    <d v="2025-01-08T00:00:00"/>
    <s v="Enero"/>
    <x v="4"/>
    <s v="Tecpan"/>
    <s v="Comunidad de Zaculeu"/>
    <s v="Sergio Fernando Tecún Tucubal"/>
    <s v="Presidente -COCODE-"/>
    <s v="Ladino"/>
    <x v="2"/>
    <s v="VU-009-2025"/>
    <s v="Adoquin"/>
    <s v="PROCODE"/>
  </r>
  <r>
    <d v="2025-01-08T00:00:00"/>
    <s v="Enero"/>
    <x v="5"/>
    <s v="Livingston"/>
    <s v="Comunidad Warre Creek"/>
    <s v="Gerardo Caal Tec"/>
    <s v="Alcalde Comunitario y Representante Legal"/>
    <s v="Garifuna"/>
    <x v="3"/>
    <s v="VU-010-2025"/>
    <s v="Kit de techo mínimo"/>
    <s v="PROVIDI"/>
  </r>
  <r>
    <d v="2025-01-08T00:00:00"/>
    <s v="Enero"/>
    <x v="5"/>
    <s v="Livingston"/>
    <s v="Aldea El Aguacate"/>
    <s v="Luis Yat Cat"/>
    <s v="Alcalde Comunitario y Representante Legal"/>
    <s v="Garifuna"/>
    <x v="3"/>
    <s v="VU-011-2025"/>
    <s v="Kit de techo mínimo"/>
    <s v="PROVIDI"/>
  </r>
  <r>
    <d v="2025-01-08T00:00:00"/>
    <s v="Enero"/>
    <x v="3"/>
    <s v="San Jose Del Golfo"/>
    <s v="Aldea Encuentro de Navajas"/>
    <s v="Claudia Marleni Mayen"/>
    <s v="Presidente -COCODE-"/>
    <s v="Ladino"/>
    <x v="2"/>
    <s v="VU-011-2025 A"/>
    <s v="Arroz "/>
    <s v="PROACO"/>
  </r>
  <r>
    <d v="2025-01-08T00:00:00"/>
    <s v="Enero"/>
    <x v="4"/>
    <s v="Patzicia"/>
    <s v="Aldea el Caman"/>
    <s v="Abner Absalón Racanac Chali"/>
    <s v="Presidente -COCODE-"/>
    <s v="Ladino"/>
    <x v="2"/>
    <s v="VU-011-2025 B"/>
    <s v="Arroz "/>
    <s v="PROACO"/>
  </r>
  <r>
    <d v="2025-01-08T00:00:00"/>
    <s v="Enero"/>
    <x v="5"/>
    <s v="Livingston"/>
    <s v="Aldea Calaja"/>
    <s v="José Cucul Ical"/>
    <s v="Alcalde Comunitario y Representante Legal"/>
    <s v="Garifuna"/>
    <x v="3"/>
    <s v="VU-012-2025"/>
    <s v="Kit de techo mínimo"/>
    <s v="PROVIDI"/>
  </r>
  <r>
    <d v="2025-01-08T00:00:00"/>
    <s v="Enero"/>
    <x v="5"/>
    <s v="Livingston"/>
    <s v="Aldea la Coroza"/>
    <s v="Pedro Pop Choc"/>
    <s v="Alcalde Comunitario y Representante Legal"/>
    <s v="Garifuna"/>
    <x v="3"/>
    <s v="VU-013-2025"/>
    <s v="Kit de techo mínimo"/>
    <s v="PROVIDI"/>
  </r>
  <r>
    <d v="2025-01-08T00:00:00"/>
    <s v="Enero"/>
    <x v="3"/>
    <s v="San Juan Sacatepéquez"/>
    <s v="Colonia Trinidad y Azaleas"/>
    <s v="José Pablo Castillo Miranda"/>
    <s v="Presidente -COCODE-"/>
    <s v="Ladino"/>
    <x v="2"/>
    <s v="VU-014-2025"/>
    <s v="tinacos"/>
    <s v="PROCODE"/>
  </r>
  <r>
    <d v="2025-01-09T00:00:00"/>
    <s v="Enero"/>
    <x v="6"/>
    <s v="Lanquin "/>
    <s v=" Caserío San Francisco Chicuiz"/>
    <s v="Mateo Caal Coc"/>
    <s v="Comisión de Energía"/>
    <s v="Maya Q'eqchi'"/>
    <x v="4"/>
    <s v="VU-015-2025"/>
    <s v="Arroz"/>
    <s v="PROACO"/>
  </r>
  <r>
    <d v="2025-01-09T00:00:00"/>
    <s v="Enero"/>
    <x v="5"/>
    <s v="El Estor"/>
    <s v="Caserío Semuy I"/>
    <s v="Domingo Caal Cac"/>
    <s v="Alcalde Auxiliar"/>
    <s v="Maya Q'eqchi'"/>
    <x v="5"/>
    <s v="VU-016-2025"/>
    <s v="Arroz"/>
    <s v="PROACO"/>
  </r>
  <r>
    <d v="2025-01-09T00:00:00"/>
    <s v="Enero"/>
    <x v="6"/>
    <s v="Panzos"/>
    <s v="caserio la Esperanza"/>
    <s v="Emilio Xol Yat"/>
    <s v="Presidente -COCODE-"/>
    <s v="Maya Q'eqchi'"/>
    <x v="4"/>
    <s v="VU-017-2025"/>
    <s v="Arroz"/>
    <s v="PROACO"/>
  </r>
  <r>
    <d v="2025-01-09T00:00:00"/>
    <s v="Enero"/>
    <x v="6"/>
    <s v="Panzos"/>
    <s v="Caserio Tres Arrollos"/>
    <s v="Nicacio Juan Santa Cruz Cac "/>
    <s v="Presidente -COCODE-"/>
    <s v="Maya Q'eqchi'"/>
    <x v="4"/>
    <s v="VU-018-2025"/>
    <s v="Arroz"/>
    <s v="PROACO"/>
  </r>
  <r>
    <d v="2025-01-09T00:00:00"/>
    <s v="Enero"/>
    <x v="5"/>
    <s v="El Estor"/>
    <s v="Comunidad Pombaaq"/>
    <s v="Gaspar Ichich"/>
    <s v="Presidente -COCODE-"/>
    <s v="Maya Q'eqchi'"/>
    <x v="5"/>
    <s v="VU-019-2025"/>
    <s v="Arroz"/>
    <s v="PROACO"/>
  </r>
  <r>
    <d v="2025-01-09T00:00:00"/>
    <s v="Enero"/>
    <x v="5"/>
    <s v="El Estor"/>
    <s v="Aldea Nuevo San Miguelito"/>
    <s v="Pedro Yat Coc"/>
    <s v="Alcalde Municipal"/>
    <s v="Maya Q'eqchi'"/>
    <x v="5"/>
    <s v="VU-020-2025"/>
    <s v="Arroz"/>
    <s v="PROACO"/>
  </r>
  <r>
    <d v="2025-01-09T00:00:00"/>
    <s v="Enero"/>
    <x v="6"/>
    <s v="Panzos"/>
    <s v="Aldea San Marcos"/>
    <s v="Oscar Rene Tupil"/>
    <s v="Presidente -COCODE-"/>
    <s v="Maya Q'eqchi'"/>
    <x v="4"/>
    <s v="VU-021-2025"/>
    <s v="Arroz"/>
    <s v="PROACO"/>
  </r>
  <r>
    <d v="2025-01-09T00:00:00"/>
    <s v="Enero"/>
    <x v="6"/>
    <s v="Panzos"/>
    <s v="Comunidad Santa Lucia"/>
    <s v="Israel Cuc Caal "/>
    <s v="Presidente -COCODE-"/>
    <s v="Maya Q'eqchi'"/>
    <x v="4"/>
    <s v="VU-022-2025"/>
    <s v="Arroz"/>
    <s v="PROACO"/>
  </r>
  <r>
    <d v="2025-01-09T00:00:00"/>
    <s v="Enero"/>
    <x v="5"/>
    <s v="El Estor"/>
    <s v="Comunidad Indigena Pancala"/>
    <s v="Juan Tiul Che"/>
    <s v="Presidente -COCODE-"/>
    <s v="Maya Q'eqchi'"/>
    <x v="5"/>
    <s v="VU-023-2025"/>
    <s v="Arroz"/>
    <s v="PROACO"/>
  </r>
  <r>
    <d v="2025-01-09T00:00:00"/>
    <s v="Enero"/>
    <x v="5"/>
    <s v="El Estor"/>
    <s v="Caserio Santa Maria Cotoxja"/>
    <s v="Alejandro Caal Can"/>
    <s v="Presidente -COCODE-"/>
    <s v="Maya Q'eqchi'"/>
    <x v="5"/>
    <s v="VU-024-2025"/>
    <s v="Arroz"/>
    <s v="PROACO"/>
  </r>
  <r>
    <d v="2025-01-09T00:00:00"/>
    <s v="Enero"/>
    <x v="5"/>
    <s v="El Estor"/>
    <s v="Comunidad Indigena Manguito 1"/>
    <s v="Jose Quib Cu"/>
    <s v="Presidente -COCODE-"/>
    <s v="Maya Q'eqchi'"/>
    <x v="5"/>
    <s v="VU-025-2025"/>
    <s v="Arroz"/>
    <s v="PROACO"/>
  </r>
  <r>
    <d v="2025-01-09T00:00:00"/>
    <s v="Enero"/>
    <x v="6"/>
    <s v="Panzos"/>
    <s v="Caserio Rio Blanco"/>
    <s v="Federico Ical Caal"/>
    <s v="Presidente -COCODE-"/>
    <s v="Maya Q'eqchi'"/>
    <x v="4"/>
    <s v="VU-026-2025"/>
    <s v="Arroz"/>
    <s v="PROACO"/>
  </r>
  <r>
    <d v="2025-01-09T00:00:00"/>
    <s v="Enero"/>
    <x v="5"/>
    <s v="El Estor"/>
    <s v="Comunidad China Milagro "/>
    <s v="Raul Ico"/>
    <s v="Presidente -COCODE-"/>
    <s v="Maya Q'eqchi'"/>
    <x v="5"/>
    <s v="VU-027-2025"/>
    <s v="Arroz"/>
    <s v="PROACO"/>
  </r>
  <r>
    <d v="2025-01-09T00:00:00"/>
    <s v="Enero"/>
    <x v="5"/>
    <s v="El Estor"/>
    <s v="Aldea Sepur Zarco"/>
    <s v="Juan Carlos Tiul Pa"/>
    <s v="Presidente -COCODE-"/>
    <s v="Maya Q'eqchi'"/>
    <x v="5"/>
    <s v="VU-028-2025"/>
    <s v="Arroz"/>
    <s v="PROACO"/>
  </r>
  <r>
    <d v="2025-01-09T00:00:00"/>
    <s v="Enero"/>
    <x v="6"/>
    <s v="Panzos"/>
    <s v="Comunidad Rio Zarco Grande"/>
    <s v="Francisco Cuc Xo"/>
    <s v="Alcalde Municipal"/>
    <s v="Maya Q'eqchi'"/>
    <x v="4"/>
    <s v="VU-029-202"/>
    <s v="Arroz"/>
    <s v="PROACO"/>
  </r>
  <r>
    <d v="2025-01-16T00:00:00"/>
    <s v="Enero"/>
    <x v="7"/>
    <s v="San Pedro Sacatepéquez"/>
    <s v="Municipio de San Pedro Sacatepéquez"/>
    <s v="Juan Leonel Culajay Pérez"/>
    <s v="Alcalde Municipal"/>
    <s v="Maya Kaqchikel"/>
    <x v="6"/>
    <s v="VU-030-2025- T5"/>
    <s v="Estación Total"/>
    <s v="PROACO"/>
  </r>
  <r>
    <d v="2025-01-10T00:00:00"/>
    <s v="Enero"/>
    <x v="8"/>
    <s v="Rio Hondo"/>
    <s v="Aldea Llano Verde"/>
    <s v="Jaime eduardo Vargas"/>
    <s v="Presidente -COCODE-"/>
    <s v="Ladino"/>
    <x v="2"/>
    <s v="VU-031-2025"/>
    <s v=" tubos de PVC de 6 plg de 100 PSI "/>
    <s v="PROCODE"/>
  </r>
  <r>
    <d v="2025-01-10T00:00:00"/>
    <s v="Enero"/>
    <x v="8"/>
    <s v="Rio Hondo"/>
    <s v="Aldea Llano Verde"/>
    <s v="Jaime eduardo Vargas"/>
    <s v="Presidente -COCODE-"/>
    <s v="Ladino"/>
    <x v="2"/>
    <s v="VU-031-2025"/>
    <s v=" galones de pegamento tipo gel PVC"/>
    <s v="PROCODE"/>
  </r>
  <r>
    <d v="2025-01-14T00:00:00"/>
    <s v="Enero"/>
    <x v="9"/>
    <s v="Coatepeque"/>
    <s v="Nuevo Chatujuy y sus Sectores"/>
    <s v="Pedro Luis López Ángel"/>
    <s v="Presidente -COCODE-"/>
    <s v="Maya K'iche'"/>
    <x v="7"/>
    <s v="VU-032-2025"/>
    <s v="Arroz"/>
    <s v="PROCODE"/>
  </r>
  <r>
    <d v="2025-01-14T00:00:00"/>
    <s v="Enero"/>
    <x v="5"/>
    <s v="Los Amates"/>
    <s v="Barrio San Francisco"/>
    <s v="Helio Enrique Canales Oliva"/>
    <s v="Alcalde Comunitario"/>
    <s v="Ladino"/>
    <x v="2"/>
    <s v="VU-033-2025"/>
    <s v="Materiales para la Construcción de un salón de clases con características específicas y piso de granito"/>
    <s v="PROACO"/>
  </r>
  <r>
    <d v="2025-01-14T00:00:00"/>
    <s v="Enero"/>
    <x v="5"/>
    <s v="Los Amates"/>
    <s v="EORM Aldea los Nacimientos"/>
    <s v="Jacinto Váldez"/>
    <s v="Alcalde Comunitario"/>
    <s v="Ladino"/>
    <x v="2"/>
    <s v="VU-034-2025"/>
    <s v="Materiales para la construcción de un muro perimetral y pintura"/>
    <s v="PROCODE"/>
  </r>
  <r>
    <d v="2025-01-14T00:00:00"/>
    <s v="Enero"/>
    <x v="5"/>
    <s v="Los Amates"/>
    <s v="Aldea Buena Vista, EORM, Escuela Oficial de Párvulos en la Jornada Matutina e INEB de Telesecundaria "/>
    <s v="Nery Humberto García Roque"/>
    <s v="Alcalde Comunitario"/>
    <s v="Ladino"/>
    <x v="2"/>
    <s v="VU-035-2025"/>
    <s v="Materiales para la construcción de una cocina y piso de granito "/>
    <s v="PROCODE"/>
  </r>
  <r>
    <d v="2025-01-14T00:00:00"/>
    <s v="Enero"/>
    <x v="5"/>
    <s v="Los Amates"/>
    <s v="Comunidad Nueva Natalia"/>
    <s v="Edgar Estuardo Álvarez Ramírez"/>
    <s v="Alcalde Comunitario"/>
    <s v="Ladino"/>
    <x v="2"/>
    <s v="VU-036-2025"/>
    <s v="Materiales para muro perimetral, material para construcción de muro de contención y aula parvularia y arreglo de salón de auditorio"/>
    <s v="PROCODE"/>
  </r>
  <r>
    <d v="2025-01-14T00:00:00"/>
    <s v="Enero"/>
    <x v="5"/>
    <s v="Los Amates"/>
    <s v="EORM JM Aldea Seminola"/>
    <s v="José Hugo Pérez"/>
    <s v="Alcalde Comunitario"/>
    <s v="Ladino"/>
    <x v="2"/>
    <s v="VU-037-2025"/>
    <s v="Materiales para una cancha techada y sistema de aguas pluviales "/>
    <s v="PROCODE"/>
  </r>
  <r>
    <d v="2025-01-14T00:00:00"/>
    <s v="Enero"/>
    <x v="5"/>
    <s v="Los Amates"/>
    <s v="EORM JV Aldea Seminola"/>
    <s v="José Hugo Pérez"/>
    <s v="Alcalde Comunitario"/>
    <s v="Ladino"/>
    <x v="2"/>
    <s v="VU-038-2025"/>
    <s v="Materiales para un aula y cocina "/>
    <s v="PROCODE"/>
  </r>
  <r>
    <d v="2025-01-14T00:00:00"/>
    <s v="Enero"/>
    <x v="5"/>
    <s v="Los Amates"/>
    <s v="Instituto Nacional de Educación Básica Aldea El Rico"/>
    <s v="José Daniel López Chang"/>
    <s v="Alcalde Comunitario"/>
    <s v="Ladino"/>
    <x v="2"/>
    <s v="VU-039-2025"/>
    <s v="Materiales para construir una dirección, una cocina, un laboratorio de computación y sus instalaciones eléctricas"/>
    <s v="PROCODE"/>
  </r>
  <r>
    <d v="2025-01-14T00:00:00"/>
    <s v="Enero"/>
    <x v="5"/>
    <s v="Los Amates"/>
    <s v="EORM Aldea Switch Molina"/>
    <s v="Jeovanny Lima Salazar"/>
    <s v="Alcalde Comunitario"/>
    <s v="Ladino"/>
    <x v="2"/>
    <s v="VU-040-2025"/>
    <s v="Materiales para dos aulas, sanitarios y un módulo para cocina"/>
    <s v="PROCODE"/>
  </r>
  <r>
    <d v="2025-01-14T00:00:00"/>
    <s v="Enero"/>
    <x v="5"/>
    <s v="Los Amates"/>
    <s v="Aldea Campo Dos"/>
    <s v="Denis Noe Jordan Ramos"/>
    <s v="Alcalde Comunitario"/>
    <s v="Ladino"/>
    <x v="2"/>
    <s v="VU-041-2025"/>
    <s v="Materiales para la construcción de una estructura de metal para realizar deporte"/>
    <s v="PROCODE"/>
  </r>
  <r>
    <d v="2025-01-14T00:00:00"/>
    <s v="Enero"/>
    <x v="5"/>
    <s v="Los Amates"/>
    <s v="EORM Aldea Colonia Santa Isabel "/>
    <s v="Mara Evilia Muños Aldana"/>
    <s v="Alcalde Comunitario"/>
    <s v="Ladino"/>
    <x v="2"/>
    <s v="VU-042-2025"/>
    <s v="Materiales para una galera con piso de torta de cemento; materiales para techo enlaminado y piso de granito"/>
    <s v="PROCODE"/>
  </r>
  <r>
    <d v="2025-01-14T00:00:00"/>
    <s v="Enero"/>
    <x v="5"/>
    <s v="Los Amates"/>
    <s v="EORM Aldea las Basas"/>
    <s v="David de Jesús López Pérez"/>
    <s v="Alcalde Comunitario"/>
    <s v="Ladino"/>
    <x v="2"/>
    <s v="VU-043-2025"/>
    <s v="láminas, costaneras, cemento, block, hierro, tubos galvanizados, tubos cuadrados, alambre de amarre y malla para remozamiento de la escuela"/>
    <s v="PROCODE"/>
  </r>
  <r>
    <d v="2025-01-14T00:00:00"/>
    <s v="Enero"/>
    <x v="5"/>
    <s v="Los Amates"/>
    <s v="EORM Caserío El Polvorín Tipón"/>
    <s v="Henry Baltazar Clavería Orellana "/>
    <s v="Alcalde Comunitario"/>
    <s v="Ladino"/>
    <x v="2"/>
    <s v="VU-044-2025"/>
    <s v="Materiales para la construcción de cancha de basquetbol y para una galera"/>
    <s v="PROCODE"/>
  </r>
  <r>
    <d v="2025-01-14T00:00:00"/>
    <s v="Enero"/>
    <x v="5"/>
    <s v="Los Amates"/>
    <s v="Aldea la Palmilla"/>
    <s v="Claudia Herrera del Cid"/>
    <s v="Alcalde Comunitario"/>
    <s v="Ladino"/>
    <x v="2"/>
    <s v="VU-045-2025"/>
    <s v="Materiales para la construcción del Salón Comunal"/>
    <s v="PROCODE"/>
  </r>
  <r>
    <d v="2025-01-14T00:00:00"/>
    <s v="Enero"/>
    <x v="5"/>
    <s v="Los Amates"/>
    <s v="EORM Caserío Bella Vista"/>
    <s v="Elías Antonio Quizar Pérez"/>
    <s v="Alcalde Comunitario"/>
    <s v="Ladino"/>
    <x v="2"/>
    <s v="VU-046-2025"/>
    <s v="Materiales para la construcción de aulas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Piedrín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Cemento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2&quot; de 160 PSI"/>
    <s v="PROVIDI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1 1/2&quot; de 160 PSI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1&quot; de 160 PSI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o PVC de 0 1/2&quot; 315 PSI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Tubos PVC de 3&quot; de 250 PSI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galones de pegamento para PVC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Codos PVC de 90 de 3&quot;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llaves de paso tipo bola de bronce de 3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Tubos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Codos de 45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Tee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llaves de paso tipo bola de bronce de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galones de pegamento para PVC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ubos PVC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ubos PVC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horro plástico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llaves de paso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odos PVC de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ee PVC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Hierro 3/8 comercial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hierro liso 1/4 comercial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emento UGC 4060 PSI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Alambre de amarre 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2 1/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1 1/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3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Pegamento PVC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de concreto de 12&quot;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4&quot; Norma F-949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8&quot; Norma F-949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10&quot; Norma F-949"/>
    <s v="PROCODE"/>
  </r>
  <r>
    <d v="2025-01-15T00:00:00"/>
    <s v="Enero"/>
    <x v="3"/>
    <s v="Villa Nueva"/>
    <s v="Las Victorias 1 y 2 Bárcena, zona 3"/>
    <s v="Glendy Sandrita Chan Mazariegos"/>
    <s v="Presidente -COCODE-"/>
    <s v="Ladino"/>
    <x v="2"/>
    <s v="VU-053-2025"/>
    <s v="Arroz"/>
    <s v="PROCODE"/>
  </r>
  <r>
    <d v="2025-01-16T00:00:00"/>
    <s v="Enero"/>
    <x v="6"/>
    <s v="Santa Catalina la Tinta"/>
    <s v="Aldea Chavacal I"/>
    <s v="Nicolas Tiul Sub"/>
    <s v="Presidente -COCODE-"/>
    <s v="Maya Q'eqchi'"/>
    <x v="4"/>
    <s v="VU-054-2025"/>
    <s v="Arroz"/>
    <s v="PROACO"/>
  </r>
  <r>
    <d v="2025-01-16T00:00:00"/>
    <s v="Enero"/>
    <x v="6"/>
    <s v="Santa Catalina la Tinta"/>
    <s v="Caserío San Vicente I"/>
    <s v="Rolando Putul Sacba"/>
    <s v="Presidente -COCODE-"/>
    <s v="Maya Q'eqchi'"/>
    <x v="4"/>
    <s v="VU-055-2025"/>
    <s v="Arroz"/>
    <s v="PROACO"/>
  </r>
  <r>
    <d v="2025-01-16T00:00:00"/>
    <s v="Enero"/>
    <x v="6"/>
    <s v="Santa Catalina la Tinta"/>
    <s v="Caserío Tuxila"/>
    <s v="José Cac"/>
    <s v="Coordinador"/>
    <s v="Maya Q'eqchi'"/>
    <x v="4"/>
    <s v="VU-056-2025"/>
    <s v="Arroz"/>
    <s v="PROACO"/>
  </r>
  <r>
    <d v="2025-01-16T00:00:00"/>
    <s v="Enero"/>
    <x v="6"/>
    <s v="Santa Catalina la Tinta"/>
    <s v="Caserío Caquiha I"/>
    <s v="Manuel Chalib Cuc"/>
    <s v="Coordinador"/>
    <s v="Maya Q'eqchi'"/>
    <x v="4"/>
    <s v="VU-057-2025"/>
    <s v="Arroz"/>
    <s v="PROACO"/>
  </r>
  <r>
    <d v="2025-01-16T00:00:00"/>
    <s v="Enero"/>
    <x v="6"/>
    <s v="Santa Catalina la Tinta"/>
    <s v="Caserío San Juan Caquiha"/>
    <s v="Sebastián Caal"/>
    <s v="Coordinador"/>
    <s v="Maya Q'eqchi'"/>
    <x v="4"/>
    <s v="VU-058-2025"/>
    <s v="Arroz"/>
    <s v="PROACO"/>
  </r>
  <r>
    <d v="2025-01-16T00:00:00"/>
    <s v="Enero"/>
    <x v="6"/>
    <s v="Santa Catalina la Tinta"/>
    <s v="Caserío San José los Cruces"/>
    <s v="Leonardo Chocooj"/>
    <s v="Coordinador"/>
    <s v="Maya Q'eqchi'"/>
    <x v="4"/>
    <s v="VU-059-2025"/>
    <s v="Arroz"/>
    <s v="PROACO"/>
  </r>
  <r>
    <d v="2025-01-16T00:00:00"/>
    <s v="Enero"/>
    <x v="6"/>
    <s v="Santa Catalina la Tinta"/>
    <s v="Caserío C-9"/>
    <s v="Mateo Chub Xol"/>
    <s v="Coordinador"/>
    <s v="Maya Q'eqchi'"/>
    <x v="4"/>
    <s v="VU-060-2025"/>
    <s v="Arroz"/>
    <s v="PROACO"/>
  </r>
  <r>
    <d v="2025-01-16T00:00:00"/>
    <s v="Enero"/>
    <x v="6"/>
    <s v="Santa Catalina la Tinta"/>
    <s v="Caserío Caquiha II"/>
    <s v="Miguel Caal Quim"/>
    <s v="Coordinador"/>
    <s v="Maya Q'eqchi'"/>
    <x v="4"/>
    <s v="VU-061-2025"/>
    <s v="Arroz"/>
    <s v="PROACO"/>
  </r>
  <r>
    <d v="2025-01-16T00:00:00"/>
    <s v="Enero"/>
    <x v="6"/>
    <s v="Santa Catalina la Tinta"/>
    <s v="Caserío San Luis Samilha"/>
    <s v="Carlos Quim Caal"/>
    <s v="Coordinador"/>
    <s v="Maya Q'eqchi'"/>
    <x v="4"/>
    <s v="VU-062-2025"/>
    <s v="Arroz"/>
    <s v="PROACO"/>
  </r>
  <r>
    <d v="2025-01-16T00:00:00"/>
    <s v="Enero"/>
    <x v="6"/>
    <s v="Santa Catalina la Tinta"/>
    <s v="Caserío Chavacal II"/>
    <s v="Mariano Maquin Chub"/>
    <s v="Coordinador"/>
    <s v="Maya Q'eqchi'"/>
    <x v="4"/>
    <s v="VU-063-2025"/>
    <s v="Arroz"/>
    <s v="PROACO"/>
  </r>
  <r>
    <d v="2025-01-16T00:00:00"/>
    <s v="Enero"/>
    <x v="6"/>
    <s v="Santa Catalina la Tinta"/>
    <s v="Caserío Agua Sucia II"/>
    <s v="Luis Wenceslao Caal Tzi"/>
    <s v="Coordinador"/>
    <s v="Maya Q'eqchi'"/>
    <x v="4"/>
    <s v="VU-064-2025"/>
    <s v="Arroz"/>
    <s v="PROACO"/>
  </r>
  <r>
    <d v="2025-01-16T00:00:00"/>
    <s v="Enero"/>
    <x v="6"/>
    <s v="Santa Catalina la Tinta"/>
    <s v="Aldea Jolomijixito III"/>
    <s v="José Can Ché"/>
    <s v="Coordinador"/>
    <s v="Maya Q'eqchi'"/>
    <x v="4"/>
    <s v="VU-065-2025"/>
    <s v="Arroz"/>
    <s v="PROACO"/>
  </r>
  <r>
    <d v="2025-01-16T00:00:00"/>
    <s v="Enero"/>
    <x v="6"/>
    <s v="Santa Catalina la Tinta"/>
    <s v="Aldea Samilha I"/>
    <s v="Ramiro Choc Tiul"/>
    <s v="Coordinador"/>
    <s v="Maya Q'eqchi'"/>
    <x v="4"/>
    <s v="VU-065-2025"/>
    <s v="Arroz"/>
    <s v="PROACO"/>
  </r>
  <r>
    <d v="2025-01-16T00:00:00"/>
    <s v="Enero"/>
    <x v="6"/>
    <s v="Santa Catalina la Tinta"/>
    <s v="Caserío Kantiha"/>
    <s v="Juan Cahuec Caal"/>
    <s v="Coordinador"/>
    <s v="Maya Q'eqchi'"/>
    <x v="4"/>
    <s v="VU-067-2025"/>
    <s v="Arroz"/>
    <s v="PROACO"/>
  </r>
  <r>
    <d v="2025-01-16T00:00:00"/>
    <s v="Enero"/>
    <x v="6"/>
    <s v="Santa Catalina la Tinta"/>
    <s v="Aldea Salac I"/>
    <s v="Oscar Cab"/>
    <s v="Coordinador"/>
    <s v="Maya Q'eqchi'"/>
    <x v="4"/>
    <s v="VU-068-2025"/>
    <s v="Arroz"/>
    <s v="PROACO"/>
  </r>
  <r>
    <d v="2025-01-16T00:00:00"/>
    <s v="Enero"/>
    <x v="6"/>
    <s v="Santa Catalina la Tinta"/>
    <s v="Caserío San Vicente II"/>
    <s v="Catarino Misti Mac"/>
    <s v="Coordinador"/>
    <s v="Maya Q'eqchi'"/>
    <x v="4"/>
    <s v="VU-069-2025"/>
    <s v="Arroz"/>
    <s v="PROACO"/>
  </r>
  <r>
    <d v="2025-01-16T00:00:00"/>
    <s v="Enero"/>
    <x v="6"/>
    <s v="Santa Catalina la Tinta"/>
    <s v="Caserío Palestina Carabajal "/>
    <s v="Vicente Cho Chub"/>
    <s v="Coordinador"/>
    <s v="Maya Q'eqchi'"/>
    <x v="4"/>
    <s v="VU-070-2025"/>
    <s v="Arroz"/>
    <s v="PROACO"/>
  </r>
  <r>
    <d v="2025-01-16T00:00:00"/>
    <s v="Enero"/>
    <x v="6"/>
    <s v="Santa Catalina la Tinta"/>
    <s v="Caserío Catalula"/>
    <s v="Juan Manuel Xol Job"/>
    <s v="Coordinador"/>
    <s v="Maya Q'eqchi'"/>
    <x v="4"/>
    <s v="VU-071-2025"/>
    <s v="Arroz"/>
    <s v="PROACO"/>
  </r>
  <r>
    <d v="2025-01-16T00:00:00"/>
    <s v="Enero"/>
    <x v="6"/>
    <s v="Santa Catalina la Tinta"/>
    <s v="Caserío Santa Catalina Matanzas "/>
    <s v="Marcelino Xol"/>
    <s v="Presidente -COCODE-"/>
    <s v="Maya Q'eqchi'"/>
    <x v="4"/>
    <s v="VU-072-2025"/>
    <s v="Arroz"/>
    <s v="PROACO"/>
  </r>
  <r>
    <d v="2025-01-16T00:00:00"/>
    <s v="Enero"/>
    <x v="6"/>
    <s v="Santa Catalina la Tinta"/>
    <s v="Caserío Palomar"/>
    <s v="Angel Choc Chub"/>
    <s v="Presidente -COCODE-"/>
    <s v="Maya Q'eqchi'"/>
    <x v="4"/>
    <s v="VU-073-2025"/>
    <s v="Arroz"/>
    <s v="PROACO"/>
  </r>
  <r>
    <d v="2025-01-16T00:00:00"/>
    <s v="Enero"/>
    <x v="6"/>
    <s v="Santa Catalina la Tinta"/>
    <s v="Santa María Semilha"/>
    <s v="Roderico Chub Choc"/>
    <s v="Presidente -COCODE-"/>
    <s v="Maya Q'eqchi'"/>
    <x v="4"/>
    <s v="VU-074-2025"/>
    <s v="Arroz"/>
    <s v="PROACO"/>
  </r>
  <r>
    <d v="2025-01-15T00:00:00"/>
    <s v="Enero"/>
    <x v="3"/>
    <s v="Villa Nueva"/>
    <m/>
    <s v="Enio Leonel Flores Gonzales"/>
    <s v="Presidente -COCODE-"/>
    <s v="Ladino"/>
    <x v="2"/>
    <s v="VU-075-2025"/>
    <s v="Arroz"/>
    <s v="PROACO"/>
  </r>
  <r>
    <d v="2025-01-16T00:00:00"/>
    <s v="Enero"/>
    <x v="10"/>
    <s v="San Miguel Chicaj"/>
    <s v="Caserío Rincón San Pedro"/>
    <s v="Moisés Xitumul Xitumul"/>
    <s v="Vice Presidente -COCODE-"/>
    <s v="Maya Achi"/>
    <x v="8"/>
    <s v="VU-076-2025"/>
    <s v="Arroz"/>
    <s v="PROACO"/>
  </r>
  <r>
    <d v="2025-01-16T00:00:00"/>
    <s v="Enero"/>
    <x v="11"/>
    <s v="Olopa"/>
    <m/>
    <s v="Oscar Medardo Cardona Noguera"/>
    <s v="Alcalde Municipal"/>
    <s v="Maya Chortí"/>
    <x v="9"/>
    <s v="VU-076-2025A"/>
    <s v="Filtros de Agua, Bolsas de Concreto Premezclado, Estufas Ahoradoras de Leña, Kit para Letrinas, Bolsas de Mortero"/>
    <s v="PROACO"/>
  </r>
  <r>
    <d v="2025-01-20T00:00:00"/>
    <s v="Enero"/>
    <x v="12"/>
    <s v="Santo Tomás Chichicastenango"/>
    <s v="Cantón Agua Viva"/>
    <s v="Salvador Morales Morales"/>
    <s v="Presidente -COCODE-"/>
    <s v="Maya K'iche'"/>
    <x v="7"/>
    <s v="VU-077-2025"/>
    <s v="Tubos PVC de 1&quot;"/>
    <s v="PROVIDI, PROACO"/>
  </r>
  <r>
    <d v="2025-01-20T00:00:00"/>
    <s v="Enero"/>
    <x v="12"/>
    <m/>
    <m/>
    <s v="Salvador Morales Morales"/>
    <s v="Presidente -COCODE-"/>
    <s v="Maya K'iche'"/>
    <x v="7"/>
    <s v="VU-077-2025"/>
    <s v="Tubos PVC DE 1/3&quot;"/>
    <s v="PROCODE"/>
  </r>
  <r>
    <d v="2025-01-20T00:00:00"/>
    <s v="Enero"/>
    <x v="12"/>
    <m/>
    <m/>
    <s v="Salvador Morales Morales"/>
    <s v="Presidente -COCODE-"/>
    <s v="Maya K'iche'"/>
    <x v="7"/>
    <s v="VU-077-2025"/>
    <s v="Pegamento PVC"/>
    <s v="PROCODE"/>
  </r>
  <r>
    <d v="2025-01-20T00:00:00"/>
    <s v="Enero"/>
    <x v="12"/>
    <s v="Chichicastenanago"/>
    <s v="Chocojom"/>
    <s v="Sebastastián Salvador Morales"/>
    <s v="Presidente -COCODE-"/>
    <s v="Maya K'iche'"/>
    <x v="7"/>
    <s v="VU-078-2025"/>
    <s v="Tubos PVC de 2&quot;"/>
    <s v="PROCODE"/>
  </r>
  <r>
    <d v="2025-01-21T00:00:00"/>
    <s v="Enero"/>
    <x v="2"/>
    <s v="Ayutla"/>
    <s v="Caserío Las Delicias"/>
    <s v="Isel Anell Suñiga Morfín"/>
    <s v="Alcalde Municipal"/>
    <s v="Maya Mam"/>
    <x v="1"/>
    <s v="VU-079-2025"/>
    <s v="Estufas ahorradoras"/>
    <s v="PROCODE"/>
  </r>
  <r>
    <d v="2025-01-21T00:00:00"/>
    <s v="Enero"/>
    <x v="2"/>
    <s v="Ayutla"/>
    <s v="Zanjón San Lorenzo"/>
    <s v="Isel Anell Suñiga Morfín"/>
    <s v="Alcalde Municipal"/>
    <s v="Maya Mam"/>
    <x v="1"/>
    <s v="VU-080-2025"/>
    <s v="Piso"/>
    <s v="PROACO"/>
  </r>
  <r>
    <d v="2025-01-21T00:00:00"/>
    <s v="Enero"/>
    <x v="2"/>
    <s v="Ayutla"/>
    <s v="Aldea La Montañita"/>
    <s v="Isel Anell Suñiga Morfín"/>
    <s v="Alcalde Municipal"/>
    <s v="Maya Mam"/>
    <x v="1"/>
    <s v="VU-081-2025"/>
    <s v="kit de Herramientas ]Agrícolas"/>
    <s v="PROVIDI"/>
  </r>
  <r>
    <d v="2025-01-21T00:00:00"/>
    <s v="Enero"/>
    <x v="2"/>
    <s v="Ayutla"/>
    <s v="Aldea El Triunfo"/>
    <s v="Isel Anell Suñiga Morfín"/>
    <s v="Alcalde Municipal"/>
    <s v="Maya Mam"/>
    <x v="1"/>
    <s v="VU-082-2025"/>
    <s v="Kit de techo mínimo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12&quot;"/>
    <s v="PROVIDI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10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8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6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4&quot;"/>
    <s v="PROCODE"/>
  </r>
  <r>
    <d v="2025-01-22T00:00:00"/>
    <s v="Enero"/>
    <x v="14"/>
    <s v="Retalhuleu"/>
    <s v="Lotificación Kech"/>
    <s v="Mariano René Buchí Guaré"/>
    <s v="Presidente -COCODE-"/>
    <s v="Ladino"/>
    <x v="2"/>
    <s v="VU-084-2025"/>
    <s v="Arroz"/>
    <s v="PROCODE"/>
  </r>
  <r>
    <d v="2025-01-22T00:00:00"/>
    <s v="Enero"/>
    <x v="14"/>
    <s v="Retalhuleu"/>
    <s v="Santa Isabel, Vía la Verde"/>
    <s v="Maritza Yanes Santos"/>
    <s v="Presidente -COCODE-"/>
    <s v="Ladino"/>
    <x v="2"/>
    <s v="VU-085-2025"/>
    <s v="Arroz"/>
    <s v="PROACO"/>
  </r>
  <r>
    <d v="2025-01-22T00:00:00"/>
    <s v="Enero"/>
    <x v="14"/>
    <s v="Retalhuleu"/>
    <s v="Aldea Biloma"/>
    <s v="Elmer Exequiel de Paz Gamboa"/>
    <s v="Presidente -COCODE-"/>
    <s v="Ladino"/>
    <x v="2"/>
    <s v="VU-086-2025"/>
    <s v="Arroz"/>
    <s v="PROACO"/>
  </r>
  <r>
    <d v="2025-01-22T00:00:00"/>
    <s v="Enero"/>
    <x v="14"/>
    <s v="Retalhuleu"/>
    <s v="Aldea las Pilas Sector I"/>
    <s v="José Simeón Ixcarché Ramírez"/>
    <s v="Presidente -COCODE-"/>
    <s v="Ladino"/>
    <x v="2"/>
    <s v="VU-087-2025"/>
    <s v="Arroz"/>
    <s v="PROACO"/>
  </r>
  <r>
    <d v="2025-01-22T00:00:00"/>
    <s v="Enero"/>
    <x v="14"/>
    <s v="Retalhuleu"/>
    <s v="Cantón Dolores "/>
    <s v="Juan Dolores Itzep López"/>
    <s v="Presidente -COCODE-"/>
    <s v="Ladino"/>
    <x v="2"/>
    <s v="VU-088-2025"/>
    <s v="Arroz"/>
    <s v="PROACO"/>
  </r>
  <r>
    <d v="2025-01-22T00:00:00"/>
    <s v="Enero"/>
    <x v="14"/>
    <s v="Retalhuleu"/>
    <s v="Aldea las Cruces"/>
    <s v="Yony Vily de León Pérez"/>
    <s v="Presidente -COCODE-"/>
    <s v="Ladino"/>
    <x v="2"/>
    <s v="VU-089-2025"/>
    <s v="Arroz"/>
    <s v="PROACO"/>
  </r>
  <r>
    <d v="2025-01-22T00:00:00"/>
    <s v="Enero"/>
    <x v="14"/>
    <s v="Retalhuleu"/>
    <s v="Cantón Vaquilito"/>
    <s v="Cristobal Azañon Ambrosia"/>
    <s v="Presidente -COCODE-"/>
    <s v="Ladino"/>
    <x v="2"/>
    <s v="VU-090-2025"/>
    <s v="Arroz"/>
    <s v="PROACO"/>
  </r>
  <r>
    <d v="2025-01-22T00:00:00"/>
    <s v="Enero"/>
    <x v="14"/>
    <s v="Retalhuleu"/>
    <s v="Cantón Candelaria Ayutía"/>
    <s v="Cila Lily Batres de la Rosa de León"/>
    <s v="Presidente -COCODE-"/>
    <s v="Ladino"/>
    <x v="2"/>
    <s v="VU-091-2025"/>
    <s v="Arroz"/>
    <s v="PROACO"/>
  </r>
  <r>
    <d v="2025-01-22T00:00:00"/>
    <s v="Enero"/>
    <x v="1"/>
    <s v="San Sebastián Huehuetenango"/>
    <s v="Aldea Quiajolá"/>
    <s v="Israel García Godínez"/>
    <s v="Presidente -COCODE-"/>
    <s v="Ladino"/>
    <x v="2"/>
    <s v="VU-092-2025"/>
    <s v="Tubo PVC 4&quot; 250 PSI"/>
    <s v="PROACO"/>
  </r>
  <r>
    <d v="2025-01-22T00:00:00"/>
    <s v="Enero"/>
    <x v="1"/>
    <s v="San Sebastián Huehuetenango"/>
    <s v="Aldea Quiajolá"/>
    <s v="Israel García Godínez"/>
    <s v="Presidente -COCODE-"/>
    <s v="Ladino"/>
    <x v="2"/>
    <s v="VU-092-2025"/>
    <s v="Tubo PVC 3&quot; 250 PSI"/>
    <s v="PROCODE"/>
  </r>
  <r>
    <d v="2025-01-22T00:00:00"/>
    <s v="Enero"/>
    <x v="14"/>
    <s v="San Felipe"/>
    <s v="Caserío las Conchas"/>
    <s v="Alejandro Mejía Álvares"/>
    <s v="Presidente -COCODE-"/>
    <s v="Ladino"/>
    <x v="2"/>
    <s v="VU-093-2025"/>
    <s v="Arroz"/>
    <s v="PROCODE"/>
  </r>
  <r>
    <d v="2025-01-22T00:00:00"/>
    <s v="Enero"/>
    <x v="14"/>
    <s v="San Felipe"/>
    <s v="Ortiz Candelaria"/>
    <s v="Sandra Marivel Herrera"/>
    <s v="Presidente -COCODE-"/>
    <s v="Ladino"/>
    <x v="2"/>
    <s v="VU-094-2025"/>
    <s v="Arroz"/>
    <s v="PROACO"/>
  </r>
  <r>
    <d v="2025-01-22T00:00:00"/>
    <s v="Enero"/>
    <x v="14"/>
    <s v="San Felipe"/>
    <s v="Nuevo Pomarrosal"/>
    <s v="Cleily Yucela Pelico Matías"/>
    <s v="Presidente -COCODE-"/>
    <s v="Ladino"/>
    <x v="2"/>
    <s v="VU-095-2025"/>
    <s v="Arroz"/>
    <s v="PROACO"/>
  </r>
  <r>
    <d v="2025-01-22T00:00:00"/>
    <s v="Enero"/>
    <x v="2"/>
    <s v="Tajumulco"/>
    <s v="Caserío Santa Isabel "/>
    <s v="Alfonso Moisés Romero"/>
    <s v="Alcalde Municipal"/>
    <s v="Maya Mam"/>
    <x v="1"/>
    <s v="VU-096-2025"/>
    <s v="Tubería PVC de 1&quot;"/>
    <s v="PROACO"/>
  </r>
  <r>
    <d v="2025-01-22T00:00:00"/>
    <s v="Enero"/>
    <x v="2"/>
    <s v="Tajumulco"/>
    <s v="Aldea Tochosh"/>
    <s v="Alfonso Moisés Romero"/>
    <s v="Alcalde Municipal"/>
    <s v="Maya Mam"/>
    <x v="1"/>
    <s v="VU-097-2025"/>
    <s v="Tubería PVC de 3&quot;"/>
    <s v="PROCODE"/>
  </r>
  <r>
    <d v="2025-01-22T00:00:00"/>
    <s v="Enero"/>
    <x v="2"/>
    <s v="Tajumulco"/>
    <s v="Cabecera municipal"/>
    <s v="Alfonso Moisés Romero"/>
    <s v="Alcalde Municipal"/>
    <s v="Maya Mam"/>
    <x v="1"/>
    <s v="VU-098-2025"/>
    <s v="Tubería PVC de 1&quot;"/>
    <s v="PROCODE"/>
  </r>
  <r>
    <d v="2025-01-22T00:00:00"/>
    <s v="Enero"/>
    <x v="2"/>
    <s v="Tajumulco"/>
    <s v="Caserío Shexubel Aldea Toninchum"/>
    <s v="Alfonso Moisés Romero"/>
    <s v="Alcalde Municipal"/>
    <s v="Maya Mam"/>
    <x v="1"/>
    <s v="VU-099-2025"/>
    <s v="Tubería PVC de 1 1/2&quot;"/>
    <s v="PROCODE"/>
  </r>
  <r>
    <d v="2025-01-22T00:00:00"/>
    <s v="Enero"/>
    <x v="2"/>
    <s v="Tajumulco"/>
    <s v="Caserío los Miches"/>
    <s v="Alfonso Moisés Romero"/>
    <s v="Alcalde Municipal"/>
    <s v="Maya Mam"/>
    <x v="1"/>
    <s v="VU-100-2025"/>
    <s v="Tubería PVC de 1 1/2&quot;"/>
    <s v="PROCODE"/>
  </r>
  <r>
    <d v="2025-01-22T00:00:00"/>
    <s v="Enero"/>
    <x v="2"/>
    <s v="Tajumulco"/>
    <s v="Caserío Tola Sector I"/>
    <s v="Alfonso Moisés Romero"/>
    <s v="Alcalde Municipal"/>
    <s v="Maya Mam"/>
    <x v="1"/>
    <s v="VU-101-2025"/>
    <s v="Tubería PVC de 3&quot;"/>
    <s v="PROCODE"/>
  </r>
  <r>
    <d v="2025-01-22T00:00:00"/>
    <s v="Enero"/>
    <x v="2"/>
    <s v="Tajumulco"/>
    <s v="Aldea Xolhuitz"/>
    <s v="Alfonso Moisés Romero"/>
    <s v="Alcalde Municipal"/>
    <s v="Maya Mam"/>
    <x v="1"/>
    <s v="VU-102-2025"/>
    <s v="Tubería PVC de 2&quot;"/>
    <s v="PROCODE"/>
  </r>
  <r>
    <d v="2025-01-22T00:00:00"/>
    <s v="Enero"/>
    <x v="2"/>
    <s v="Tajumulco"/>
    <s v="Caserío Tuiquinque, Aldea Chana"/>
    <s v="Alfonso Moisés Romero"/>
    <s v="Alcalde Municipal"/>
    <s v="Maya Mam"/>
    <x v="1"/>
    <s v="VU-103-2025"/>
    <s v="Tubería PVC de 1&quot;"/>
    <s v="PROCODE"/>
  </r>
  <r>
    <d v="2025-01-22T00:00:00"/>
    <s v="Enero"/>
    <x v="2"/>
    <s v="Tajumulco"/>
    <s v="Caserío Chesuk, Aldea Chanchicupe"/>
    <s v="Alfonso Moisés Romero"/>
    <s v="Alcalde Municipal"/>
    <s v="Maya Mam"/>
    <x v="1"/>
    <s v="VU-104-2025"/>
    <s v="Tubería PVC de 2&quot;"/>
    <s v="PROCODE"/>
  </r>
  <r>
    <d v="2025-01-22T00:00:00"/>
    <s v="Enero"/>
    <x v="2"/>
    <s v="Tajumulco"/>
    <s v="Aldea Chana"/>
    <s v="Alfonso Moisés Romero"/>
    <s v="Alcalde Municipal"/>
    <s v="Maya Mam"/>
    <x v="1"/>
    <s v="VU-105-2025"/>
    <s v="Tubería PVC de 3&quot;"/>
    <s v="PROCODE"/>
  </r>
  <r>
    <d v="2025-01-22T00:00:00"/>
    <s v="Enero"/>
    <x v="2"/>
    <s v="Tajumulco"/>
    <s v="Caserio Toninshak"/>
    <s v="Alfonso Moisés Romero"/>
    <s v="Alcalde Municipal"/>
    <s v="Maya Mam"/>
    <x v="1"/>
    <s v="VU-106-2025"/>
    <s v="Tubería PVC de 1&quot; 1/2"/>
    <s v="PROCODE"/>
  </r>
  <r>
    <d v="2025-01-22T00:00:00"/>
    <s v="Enero"/>
    <x v="2"/>
    <s v="Tajumulco"/>
    <s v="Caserio Toninshak"/>
    <s v="Alfonso Moisés Romero"/>
    <s v="Alcalde Municipal"/>
    <s v="Maya Mam"/>
    <x v="1"/>
    <s v="VU-107-2025"/>
    <s v="Tubería PVC de 3&quot;"/>
    <s v="PROCODE"/>
  </r>
  <r>
    <d v="2025-01-22T00:00:00"/>
    <s v="Enero"/>
    <x v="2"/>
    <s v="Tajumulco"/>
    <s v="Aldea Toquian Chico"/>
    <s v="Alfonso Moisés Romero"/>
    <s v="Alcalde Municipal"/>
    <s v="Maya Mam"/>
    <x v="1"/>
    <s v="VU-108-2025"/>
    <s v="Tubería PVC de 4&quot;"/>
    <s v="PROCODE"/>
  </r>
  <r>
    <d v="2025-01-22T00:00:00"/>
    <s v="Enero"/>
    <x v="6"/>
    <s v="Cobán"/>
    <s v="Caserío Faisán II"/>
    <s v="Roberto Sub Tiul"/>
    <s v="Presidente -COCODE-"/>
    <s v="Maya Q'eqchi'"/>
    <x v="4"/>
    <s v="VU-108-2025A"/>
    <s v="Tanques Flexibles"/>
    <s v="PROCODE"/>
  </r>
  <r>
    <d v="2025-01-22T00:00:00"/>
    <s v="Enero"/>
    <x v="2"/>
    <s v="Tajumulco"/>
    <s v="Aldea el Carrizal"/>
    <s v="Alfonso Moisés Romero"/>
    <s v="Alcalde Municipal"/>
    <s v="Maya Mam"/>
    <x v="1"/>
    <s v="VU-109-2025"/>
    <s v="Tubería PVC de 2&quot;"/>
    <s v="PROCODE"/>
  </r>
  <r>
    <d v="2025-01-22T00:00:00"/>
    <s v="Enero"/>
    <x v="6"/>
    <s v="Cobán"/>
    <s v="Aldea Nuevo Porvenir"/>
    <s v="Floriberto Torres Pérez"/>
    <s v="Presidente -COCODE-"/>
    <s v="Maya Q'eqchi'"/>
    <x v="4"/>
    <s v="VU-109-2025A"/>
    <s v="Tanques Flexibles"/>
    <s v="PROCODE"/>
  </r>
  <r>
    <d v="2025-01-22T00:00:00"/>
    <s v="Enero"/>
    <x v="2"/>
    <s v="Tajumulco"/>
    <s v="Caserio San Luis Chetza"/>
    <s v="Alfonso Moisés Romero"/>
    <s v="Alcalde Municipal"/>
    <s v="Maya Mam"/>
    <x v="1"/>
    <s v="VU-110-2025"/>
    <s v="Tubería PVC de 1&quot;"/>
    <s v="PROCODE"/>
  </r>
  <r>
    <d v="2025-01-22T00:00:00"/>
    <s v="Enero"/>
    <x v="6"/>
    <s v="Cobán"/>
    <s v="Aldea SA UCHIL"/>
    <s v="Alfredo Pop Putul"/>
    <s v="Presidente -COCODE-"/>
    <s v="Maya Q'eqchi'"/>
    <x v="4"/>
    <s v="VU-110-2025A"/>
    <s v="Tanques Flexibles"/>
    <s v="PROCODE"/>
  </r>
  <r>
    <d v="2025-01-22T00:00:00"/>
    <s v="Enero"/>
    <x v="2"/>
    <s v="Tajumulco"/>
    <s v="Caserio La Guardia"/>
    <s v="Alfonso Moisés Romero"/>
    <s v="Alcalde Municipal"/>
    <s v="Maya Mam"/>
    <x v="1"/>
    <s v="VU-111-2025"/>
    <s v="Tinacos"/>
    <s v="PROCODE"/>
  </r>
  <r>
    <d v="2025-01-22T00:00:00"/>
    <s v="Enero"/>
    <x v="6"/>
    <s v="Cobán"/>
    <s v="Caserío Las Delicias, Dolores"/>
    <s v="Abelardo Caal"/>
    <s v="Presidente -COCODE-"/>
    <s v="Maya Q'eqchi'"/>
    <x v="4"/>
    <s v="VU-111-2025A"/>
    <s v="Tanques Flexibles"/>
    <s v="PROCODE"/>
  </r>
  <r>
    <d v="2025-01-22T00:00:00"/>
    <s v="Enero"/>
    <x v="2"/>
    <s v="Tajumulco"/>
    <s v="Caserio Tola II"/>
    <s v="Alfonso Moisés Romero"/>
    <s v="Alcalde Municipal"/>
    <s v="Maya Mam"/>
    <x v="1"/>
    <s v="VU-112-2025"/>
    <s v="Laminas"/>
    <s v="PROCODE"/>
  </r>
  <r>
    <d v="2025-01-23T00:00:00"/>
    <s v="Enero"/>
    <x v="2"/>
    <s v="Tajumulco"/>
    <s v="Aldea Toquian Chico"/>
    <s v="Alfonso Moisés Romero"/>
    <s v="Alcalde Municipal"/>
    <s v="Maya Mam"/>
    <x v="1"/>
    <s v="VU-113-2025"/>
    <s v="Laminas"/>
    <s v="PROVIDI"/>
  </r>
  <r>
    <d v="2025-01-22T00:00:00"/>
    <s v="Enero"/>
    <x v="2"/>
    <s v="Tajumulco"/>
    <s v="Aldea Chana"/>
    <s v="Alfonso Moisés Romero"/>
    <s v="Alcalde Municipal"/>
    <s v="Maya Mam"/>
    <x v="1"/>
    <s v="VU-114-2025"/>
    <s v="Arroz"/>
    <s v="PROVIDI"/>
  </r>
  <r>
    <d v="2025-01-23T00:00:00"/>
    <s v="Enero"/>
    <x v="4"/>
    <s v="Chimaltenango"/>
    <s v="Aldea El Socobal"/>
    <s v="Ronaldo Obdulio Castellanos"/>
    <s v="Consejo Comunitario de Desarrollo"/>
    <s v="Ladino"/>
    <x v="2"/>
    <s v="VU-115-2025"/>
    <s v="Tinacos"/>
    <s v="PROVIDI"/>
  </r>
  <r>
    <d v="2025-01-23T00:00:00"/>
    <s v="Enero"/>
    <x v="14"/>
    <s v="Retalhuleu"/>
    <s v="El Porvenir"/>
    <s v="Fredy Gamaliel Perez"/>
    <s v="Presidente -COCODE-"/>
    <s v="Ladino"/>
    <x v="2"/>
    <s v="VU-116-2025"/>
    <s v="Arroz"/>
    <s v="PROCODE"/>
  </r>
  <r>
    <d v="2025-01-23T00:00:00"/>
    <s v="Enero"/>
    <x v="14"/>
    <s v="Retalhuleu"/>
    <s v="Las Pilas Sector II"/>
    <s v="Edgar Danilo Lopez Lopez"/>
    <s v="Presidente -COCODE-"/>
    <s v="Ladino"/>
    <x v="2"/>
    <s v="VU-117-2025"/>
    <s v="Arroz"/>
    <s v="PROCODE"/>
  </r>
  <r>
    <d v="2025-01-23T00:00:00"/>
    <s v="Enero"/>
    <x v="14"/>
    <s v="Retalhuleu"/>
    <s v="Lotificacion el Infiernito / Parcelamiento caballo Blanco"/>
    <s v="Elvira Lorenzo Lopez"/>
    <s v="Presidente -COCODE-"/>
    <s v="Ladino"/>
    <x v="2"/>
    <s v="VU-118-2025"/>
    <s v="Arroz"/>
    <s v="PROCODE"/>
  </r>
  <r>
    <d v="2025-01-23T00:00:00"/>
    <s v="Enero"/>
    <x v="15"/>
    <s v="Sololá"/>
    <s v="Sector Villa Nueva Santa Maria, Aldea El Tablon "/>
    <s v="Cruz Sulugui Guarcax"/>
    <s v="Comite de Carretera"/>
    <s v="Maya Kaqchikel"/>
    <x v="10"/>
    <s v="VU-119-2025"/>
    <s v="Adoquin"/>
    <s v="PROCODE"/>
  </r>
  <r>
    <d v="2025-01-23T00:00:00"/>
    <s v="Enero"/>
    <x v="15"/>
    <s v="Sololá"/>
    <s v="Caserio Maya Kaqchikel"/>
    <s v="Juan Luis Chumil Chiroy"/>
    <s v="Presidente -COCODE-"/>
    <s v="Maya Kaqchikel"/>
    <x v="10"/>
    <s v="VU-120-2025"/>
    <s v="Adoquin"/>
    <s v="PROCODE"/>
  </r>
  <r>
    <d v="2025-01-23T00:00:00"/>
    <s v="Enero"/>
    <x v="15"/>
    <s v="Sololá"/>
    <s v="Caserio San Francisco, Aldea los Encuentros "/>
    <s v="Victor Tzorin Tuy"/>
    <s v="Presidente -COCODE-"/>
    <s v="Maya Kaqchikel"/>
    <x v="10"/>
    <s v="VU-121-2025"/>
    <s v="Adoquin"/>
    <s v="PROCODE"/>
  </r>
  <r>
    <d v="2025-01-23T00:00:00"/>
    <s v="Enero"/>
    <x v="15"/>
    <s v="Sololá"/>
    <s v="Caserio El Progreso, Aldea Pujujil I"/>
    <s v="Rafael Cumatz Pich"/>
    <s v="Presidente -COCODE-"/>
    <s v="Maya Kaqchikel"/>
    <x v="10"/>
    <s v="VU-122-2025"/>
    <s v="Tubos PVC 2&quot; de 160 PSI"/>
    <s v="PROCODE"/>
  </r>
  <r>
    <d v="2025-01-23T00:00:00"/>
    <s v="Enero"/>
    <x v="15"/>
    <s v="Sololá"/>
    <s v="Caserio El Progreso, Aldea Pujujil I"/>
    <s v="Rafael Cumatz Pich"/>
    <s v="Presidente -COCODE-"/>
    <s v="Maya Kaqchikel"/>
    <x v="10"/>
    <s v="VU-122-2025"/>
    <s v="Cemento"/>
    <s v="PROCODE"/>
  </r>
  <r>
    <d v="2025-01-23T00:00:00"/>
    <s v="Enero"/>
    <x v="15"/>
    <s v="Sololá"/>
    <s v="Aldea Chaquijya Central, Sector Neboya"/>
    <s v="Lucas Cuxulic Julajuj"/>
    <s v="Comite de Desarrollo"/>
    <s v="Maya Kaqchikel"/>
    <x v="10"/>
    <s v="VU-123-2025"/>
    <s v="Adoquin"/>
    <s v="PROCODE"/>
  </r>
  <r>
    <d v="2025-01-23T00:00:00"/>
    <s v="Enero"/>
    <x v="15"/>
    <s v="Sololá"/>
    <s v="Caserio Chimanzana, Aldea El Tablon"/>
    <s v="Andres Chuj Magtzul"/>
    <s v="Consejo Comunitario de Desarrollo"/>
    <s v="Maya Kaqchikel"/>
    <x v="10"/>
    <s v="VU-124-2025"/>
    <s v="Adoquin"/>
    <s v="PROCODE"/>
  </r>
  <r>
    <d v="2025-01-23T00:00:00"/>
    <s v="Enero"/>
    <x v="15"/>
    <s v="Sololá"/>
    <s v="Caserio Chimanzana, Aldea El Tablon"/>
    <s v="Andres Chuj Magtzul"/>
    <s v="Consejo Comunitario de Desarrollo"/>
    <s v="Maya Kaqchikel"/>
    <x v="10"/>
    <s v="VU-124-2025"/>
    <s v="cemento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Adoquin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cemento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Adoquin"/>
    <s v="PROCODE"/>
  </r>
  <r>
    <d v="2025-01-23T00:00:00"/>
    <s v="Enero"/>
    <x v="15"/>
    <s v="Sololá"/>
    <s v="Aldea Chaquijya Central, Sector Tzanjuyu"/>
    <s v="Edgar Tunay Solares"/>
    <s v="Comite de Desarrollo"/>
    <s v="Maya Kaqchikel"/>
    <x v="10"/>
    <s v="VU-126-2025"/>
    <s v="Adoquin"/>
    <s v="PROCODE"/>
  </r>
  <r>
    <d v="2025-01-23T00:00:00"/>
    <s v="Enero"/>
    <x v="15"/>
    <s v="Sololá"/>
    <s v="Caserio Vasconcelos, Aldea Xajaxac"/>
    <s v="Efrain Mendoza Tun"/>
    <s v="Presidente -COCODE-"/>
    <s v="Maya Kaqchikel"/>
    <x v="10"/>
    <s v="VU-127-2025"/>
    <s v="Adoquin"/>
    <s v="PROCODE"/>
  </r>
  <r>
    <d v="2025-01-23T00:00:00"/>
    <s v="Enero"/>
    <x v="15"/>
    <s v="Sololá"/>
    <s v="Caserio Vasconcelos, Aldea Xajaxac"/>
    <s v="Efrain Mendoza Tun"/>
    <s v="Presidente -COCODE-"/>
    <s v="Maya Kaqchikel"/>
    <x v="10"/>
    <s v="VU-127-2025"/>
    <s v="cemento"/>
    <s v="PROCODE"/>
  </r>
  <r>
    <d v="2025-01-23T00:00:00"/>
    <s v="Enero"/>
    <x v="15"/>
    <s v="Sololá"/>
    <s v="Caserio Santa Maria, Aldea El Tablon "/>
    <s v="Jacinto Chiroy "/>
    <s v="Presidente -COCODE-"/>
    <s v="Maya Kaqchikel"/>
    <x v="10"/>
    <s v="VU-128-2025"/>
    <s v="Adoquin"/>
    <s v="PROCODE"/>
  </r>
  <r>
    <d v="2025-01-23T00:00:00"/>
    <s v="Enero"/>
    <x v="15"/>
    <s v="Sololá"/>
    <s v="Caserio Santa Maria, Aldea El Tablon "/>
    <s v="Jacinto Chiroy "/>
    <s v="Presidente -COCODE-"/>
    <s v="Maya Kaqchikel"/>
    <x v="10"/>
    <s v="VU-128-2025"/>
    <s v="cemento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4&quot; de 160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3&quot; 160 de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2&quot; de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1&quot; de 160 PSI "/>
    <s v="PROCODE"/>
  </r>
  <r>
    <d v="2025-01-23T00:00:00"/>
    <s v="Enero"/>
    <x v="15"/>
    <s v="Sololá"/>
    <s v="Caserio Central, Aldea Pixabaj"/>
    <s v="Jose Chumil Tuy"/>
    <s v="Comite Pro-mejoramiento Caserio Central Pixabaj"/>
    <s v="Maya Kaqchikel"/>
    <x v="10"/>
    <s v="VU-130-2025"/>
    <s v="Adoquin"/>
    <s v="PROCODE"/>
  </r>
  <r>
    <d v="2025-01-23T00:00:00"/>
    <s v="Enero"/>
    <x v="15"/>
    <s v="Sololá"/>
    <s v="Caserio Central, Aldea Pixabaj"/>
    <s v="Jose Chumil Tuy"/>
    <s v="Comite Pro-mejoramiento Caserio Central Pixabaj"/>
    <s v="Maya Kaqchikel"/>
    <x v="10"/>
    <s v="VU-130-2025"/>
    <s v="cemento"/>
    <s v="PROCODE"/>
  </r>
  <r>
    <d v="2025-01-23T00:00:00"/>
    <s v="Enero"/>
    <x v="15"/>
    <s v="Sololá"/>
    <s v="Sector Castro Aldea los Encuentros"/>
    <s v="Domingo Castro Saquic"/>
    <s v="Comite Pro-mejoramiento y Mantenimiento de Caminos"/>
    <s v="Maya Kaqchikel"/>
    <x v="10"/>
    <s v="VU-131-2025"/>
    <s v="Adoquin"/>
    <s v="PROCODE"/>
  </r>
  <r>
    <d v="2025-01-23T00:00:00"/>
    <s v="Enero"/>
    <x v="15"/>
    <s v="Sololá"/>
    <s v="Sector Castro Aldea los Encuentros"/>
    <s v="Domingo Castro Saquic"/>
    <s v="Comite Pro-mejoramiento y Mantenimiento de Caminos"/>
    <s v="Maya Kaqchikel"/>
    <x v="10"/>
    <s v="VU-131-2025"/>
    <s v="cemento"/>
    <s v="PROCODE"/>
  </r>
  <r>
    <d v="2025-01-23T00:00:00"/>
    <s v="Enero"/>
    <x v="15"/>
    <s v="Sololá"/>
    <s v="Sector Tzanjuyu, caserio Vasconcelos"/>
    <s v="Efrain Mendoza Tun"/>
    <s v="Presidente -COCODE-"/>
    <s v="Maya Kaqchikel"/>
    <x v="10"/>
    <s v="VU-132-2025"/>
    <s v="Adoquin"/>
    <s v="PROCODE"/>
  </r>
  <r>
    <d v="2025-01-24T00:00:00"/>
    <s v="Enero"/>
    <x v="16"/>
    <s v="Guazacapan"/>
    <s v="Guazacapan"/>
    <s v="Noel de la Cruz Pablo"/>
    <s v="Alcalde Municipal"/>
    <s v="Ladino"/>
    <x v="2"/>
    <s v="VU-133-2025"/>
    <s v="cemento"/>
    <s v="PROCODE"/>
  </r>
  <r>
    <d v="2025-01-27T00:00:00"/>
    <s v="Enero"/>
    <x v="0"/>
    <s v="Santo Tomas la Union "/>
    <s v="Santo Tomas la Union "/>
    <s v="Juan Pablo Chavez "/>
    <s v="Alcalde Municipal"/>
    <s v="Ladino"/>
    <x v="2"/>
    <s v="VU-134-2025"/>
    <s v="Arroz"/>
    <s v="PROCODE"/>
  </r>
  <r>
    <d v="2025-01-27T00:00:00"/>
    <s v="Enero"/>
    <x v="1"/>
    <s v="Santa Ana Huista"/>
    <s v="Santa Ana Huista"/>
    <s v="Filomeno Hernandez Herrera"/>
    <s v="Alcalde Municipal"/>
    <s v="Maya Mam"/>
    <x v="1"/>
    <s v="VU-135-2025"/>
    <s v="Arroz"/>
    <s v="PROACO"/>
  </r>
  <r>
    <d v="2025-01-27T00:00:00"/>
    <s v="Enero"/>
    <x v="17"/>
    <s v="Poptun"/>
    <s v="Poptun"/>
    <s v="Jose Obdulio Pinto "/>
    <s v="Alcalde Municipal"/>
    <s v="Ladino"/>
    <x v="2"/>
    <s v="VU-136-2025"/>
    <s v="Arroz"/>
    <s v="PROACO"/>
  </r>
  <r>
    <d v="2025-01-27T00:00:00"/>
    <s v="Enero"/>
    <x v="6"/>
    <s v="Fray Bartolomé de las Casas"/>
    <s v="Caserio Sexan II (Micro region XI)"/>
    <s v="Walther Estuardo Ayala "/>
    <s v="Alcalde Municipal"/>
    <s v="Maya Q'eqchi'"/>
    <x v="4"/>
    <s v="VU-137-2025"/>
    <s v="Letrinas"/>
    <s v="PROACO"/>
  </r>
  <r>
    <d v="2025-01-27T00:00:00"/>
    <s v="Enero"/>
    <x v="6"/>
    <s v="Fray Bartolomé de las Casas"/>
    <s v="Caserio Esperanza III"/>
    <s v="Walther Estuardo Ayala "/>
    <s v="Alcalde Municipal"/>
    <s v="Maya Q'eqchi'"/>
    <x v="4"/>
    <s v="VU-138-2025"/>
    <s v="Letrinas"/>
    <s v="PROCODE"/>
  </r>
  <r>
    <d v="2025-01-27T00:00:00"/>
    <s v="Enero"/>
    <x v="6"/>
    <s v="Fray Bartolomé de las Casas"/>
    <s v="Caserio La Bendicion "/>
    <s v="Walther Estuardo Ayala "/>
    <s v="Alcalde Municipal"/>
    <s v="Maya Q'eqchi'"/>
    <x v="4"/>
    <s v="VU-139-2025"/>
    <s v="Letrinas"/>
    <s v="PROCODE"/>
  </r>
  <r>
    <d v="2025-01-27T00:00:00"/>
    <s v="Enero"/>
    <x v="6"/>
    <s v="Fray Bartolomé de las Casas"/>
    <s v="Caserio Las Rocas, micro region XI"/>
    <s v="Walther Estuardo Ayala "/>
    <s v="Alcalde Municipal"/>
    <s v="Maya Q'eqchi'"/>
    <x v="4"/>
    <s v="VU-140-2025"/>
    <s v="Letrinas"/>
    <s v="PROCODE"/>
  </r>
  <r>
    <d v="2025-01-27T00:00:00"/>
    <s v="Enero"/>
    <x v="6"/>
    <s v="Fray Bartolomé de las Casas"/>
    <s v="Caserio Las Rocas, micro region XI"/>
    <s v="Walther Estuardo Ayala "/>
    <s v="Alcalde Municipal"/>
    <s v="Maya Q'eqchi'"/>
    <x v="4"/>
    <s v="VU-141-2025"/>
    <s v="Letrinas"/>
    <s v="PROCODE"/>
  </r>
  <r>
    <d v="2025-01-27T00:00:00"/>
    <s v="Enero"/>
    <x v="6"/>
    <s v="Fray Bartolomé de las Casas"/>
    <s v="Caserio El Cacao I, micro region II"/>
    <s v="Walther Estuardo Ayala "/>
    <s v="Alcalde Municipal"/>
    <s v="Maya Q'eqchi'"/>
    <x v="4"/>
    <s v="VU-142-2025"/>
    <s v="Letrinas"/>
    <s v="PROCODE"/>
  </r>
  <r>
    <d v="2025-01-27T00:00:00"/>
    <s v="Enero"/>
    <x v="6"/>
    <s v="Fray Bartolomé de las Casas"/>
    <s v="Caserio La Mojarra, Micro region III"/>
    <s v="Walther Estuardo Ayala "/>
    <s v="Alcalde Municipal"/>
    <s v="Maya Q'eqchi'"/>
    <x v="4"/>
    <s v="VU-143-2025"/>
    <s v="Letrinas"/>
    <s v="PROCODE"/>
  </r>
  <r>
    <d v="2025-01-27T00:00:00"/>
    <s v="Enero"/>
    <x v="6"/>
    <s v="Fray Bartolomé de las Casas"/>
    <s v="Aldea Sequixquib, Region VII"/>
    <s v="Walther Estuardo Ayala "/>
    <s v="Alcalde Municipal"/>
    <s v="Maya Q'eqchi'"/>
    <x v="4"/>
    <s v="VU-144-2025"/>
    <s v="Kits de techo minimo"/>
    <s v="PROCODE"/>
  </r>
  <r>
    <d v="2025-01-27T00:00:00"/>
    <s v="Enero"/>
    <x v="6"/>
    <s v="Fray Bartolomé de las Casas"/>
    <s v="Caserio Esperanza III Region XIV"/>
    <s v="Walther Estuardo Ayala "/>
    <s v="Alcalde Municipal"/>
    <s v="Maya Q'eqchi'"/>
    <x v="4"/>
    <s v="VU-145-2025"/>
    <s v="Kits de techo minimo"/>
    <s v="PROVIDI"/>
  </r>
  <r>
    <d v="2025-01-27T00:00:00"/>
    <s v="Enero"/>
    <x v="6"/>
    <s v="Fray Bartolomé de las Casas"/>
    <s v="Caserio Sexan II Region XI"/>
    <s v="Walther Estuardo Ayala "/>
    <s v="Alcalde Municipal"/>
    <s v="Maya Q'eqchi'"/>
    <x v="4"/>
    <s v="VU-146-2025"/>
    <s v="Kits de techo minimo"/>
    <s v="PROVIDI"/>
  </r>
  <r>
    <d v="2025-01-27T00:00:00"/>
    <s v="Enero"/>
    <x v="6"/>
    <s v="Fray Bartolomé de las Casas"/>
    <s v="Caserio La Bendicion, Micro region III"/>
    <s v="Walther Estuardo Ayala "/>
    <s v="Alcalde Municipal"/>
    <s v="Maya Q'eqchi'"/>
    <x v="4"/>
    <s v="VU-147-2025"/>
    <s v="Kits de techo minimo"/>
    <s v="PROVIDI"/>
  </r>
  <r>
    <d v="2025-01-27T00:00:00"/>
    <s v="Enero"/>
    <x v="6"/>
    <s v="Fray Bartolomé de las Casas"/>
    <s v="Aldea Santa Isabel la Isla, Mircro Region III"/>
    <s v="Walther Estuardo Ayala "/>
    <s v="Alcalde Municipal"/>
    <s v="Maya Q'eqchi'"/>
    <x v="4"/>
    <s v="VU-148-2025"/>
    <s v="Kits de techo minimo"/>
    <s v="PROVIDI"/>
  </r>
  <r>
    <d v="2025-01-27T00:00:00"/>
    <s v="Enero"/>
    <x v="6"/>
    <s v="Fray Bartolomé de las Casas"/>
    <s v="Caserio La Mojarra, Micro region III Santa Isabel"/>
    <s v="Walther Estuardo Ayala "/>
    <s v="Alcalde Municipal"/>
    <s v="Maya Q'eqchi'"/>
    <x v="4"/>
    <s v="VU-149-2025"/>
    <s v="Kits de techo minimo"/>
    <s v="PROVIDI"/>
  </r>
  <r>
    <d v="2025-01-27T00:00:00"/>
    <s v="Enero"/>
    <x v="6"/>
    <s v="Fray Bartolomé de las Casas"/>
    <s v="Caserio San Simon La Bota Micro Region II El Paraiso"/>
    <s v="Walther Estuardo Ayala "/>
    <s v="Alcalde Municipal"/>
    <s v="Maya Q'eqchi'"/>
    <x v="4"/>
    <s v="VU-150-2025"/>
    <s v="Kits de techo minimo"/>
    <s v="PROVIDI"/>
  </r>
  <r>
    <d v="2025-01-27T00:00:00"/>
    <s v="Enero"/>
    <x v="6"/>
    <s v="Fray Bartolomé de las Casas"/>
    <s v="Caserio Cacao I Micro Region II  El Paraiso"/>
    <s v="Walther Estuardo Ayala "/>
    <s v="Alcalde Municipal"/>
    <s v="Maya Q'eqchi'"/>
    <x v="4"/>
    <s v="VU-151-2025"/>
    <s v="Kits de techo minimo"/>
    <s v="PROVIDI"/>
  </r>
  <r>
    <d v="2025-01-27T00:00:00"/>
    <s v="Enero"/>
    <x v="6"/>
    <s v="Fray Bartolomé de las Casas"/>
    <s v="Caserio las Rocas, micro region VI Chinacobea"/>
    <s v="Walther Estuardo Ayala "/>
    <s v="Alcalde Municipal"/>
    <s v="Maya Q'eqchi'"/>
    <x v="4"/>
    <s v="VU-152-2025"/>
    <s v="Kits de techo minimo"/>
    <s v="PROVIDI"/>
  </r>
  <r>
    <d v="2025-01-27T00:00:00"/>
    <s v="Enero"/>
    <x v="6"/>
    <s v="Fray Bartolomé de las Casas"/>
    <s v="Aldea Jose Quebrada seca, Micro region XI"/>
    <s v="Walther Estuardo Ayala "/>
    <s v="Alcalde Municipal"/>
    <s v="Maya Q'eqchi'"/>
    <x v="4"/>
    <s v="VU-153-2025"/>
    <s v="Kits de techo minimo"/>
    <s v="PROVIDI"/>
  </r>
  <r>
    <d v="2025-01-27T00:00:00"/>
    <s v="Enero"/>
    <x v="6"/>
    <s v="Fray Bartolomé de las Casas"/>
    <s v="Aldea Santa Isabel la Isla, Mircro Region III"/>
    <s v="Walther Estuardo Ayala "/>
    <s v="Alcalde Municipal"/>
    <s v="Maya Q'eqchi'"/>
    <x v="4"/>
    <s v="VU-154-2025"/>
    <s v="Kits de techo minimo"/>
    <s v="PROVIDI"/>
  </r>
  <r>
    <d v="2025-01-27T00:00:00"/>
    <s v="Enero"/>
    <x v="6"/>
    <s v="Fray Bartolomé de las Casas"/>
    <s v="Aldea Sequixquib, Region VII"/>
    <s v="Walther Estuardo Ayala "/>
    <s v="Alcalde Municipal"/>
    <s v="Maya Q'eqchi'"/>
    <x v="4"/>
    <s v="VU-155-2025"/>
    <s v="Letrinas"/>
    <s v="PROVIDI"/>
  </r>
  <r>
    <d v="2025-01-27T00:00:00"/>
    <s v="Enero"/>
    <x v="6"/>
    <s v="Fray Bartolomé de las Casas"/>
    <s v="Aldea San Jose Quebrada Seca, Micro Region XI"/>
    <s v="Walther Estuardo Ayala "/>
    <s v="Alcalde Municipal"/>
    <s v="Maya Q'eqchi'"/>
    <x v="4"/>
    <s v="VU-156-2025"/>
    <s v="Letrinas"/>
    <s v="PROCODE"/>
  </r>
  <r>
    <d v="2025-01-27T00:00:00"/>
    <s v="Enero"/>
    <x v="6"/>
    <s v="Fray Bartolomé de las Casas"/>
    <s v="Fray Bartolome de las Casas"/>
    <s v="Walther Estuardo Ayala "/>
    <s v="Alcalde Municipal"/>
    <s v="Maya Q'eqchi'"/>
    <x v="4"/>
    <s v="VU-157-2025"/>
    <s v="Concreteras"/>
    <s v="PROCODE"/>
  </r>
  <r>
    <d v="2025-01-27T00:00:00"/>
    <s v="Enero"/>
    <x v="1"/>
    <s v="Santa Ana Huista"/>
    <s v="Aldea Monajil"/>
    <s v="Samuel Madian Castillo Mendoza"/>
    <s v="Presidente -COCODE-"/>
    <s v="Maya Mam"/>
    <x v="1"/>
    <s v="VU-158-2025"/>
    <s v="Kits de techo minimo"/>
    <s v="PROVIDI"/>
  </r>
  <r>
    <d v="2025-01-27T00:00:00"/>
    <s v="Enero"/>
    <x v="1"/>
    <s v="Santa Ana Huista"/>
    <s v="Aldea Agua Zarca"/>
    <s v="Juan Alberto Morales"/>
    <s v="Presidente -COCODE-"/>
    <s v="Maya Mam"/>
    <x v="1"/>
    <s v="VU-159-2025"/>
    <s v="Cemento"/>
    <s v="PROACO"/>
  </r>
  <r>
    <d v="2025-01-27T00:00:00"/>
    <s v="Enero"/>
    <x v="7"/>
    <s v="San Pedro Sacatepequez"/>
    <s v="Canton Monterrey, Aldea Santa Teresa"/>
    <s v="Mary Cecilia Cifuentes Navarro"/>
    <s v="Presidente -COCODE-"/>
    <s v="Maya Kaqchikel"/>
    <x v="6"/>
    <s v="VU-160-2025"/>
    <s v="Molinos"/>
    <s v="PROACO"/>
  </r>
  <r>
    <d v="2025-01-27T00:00:00"/>
    <s v="Enero"/>
    <x v="2"/>
    <s v="Nuevo Progreso"/>
    <s v="canton San Luis Naranjo"/>
    <s v="Selvis Salatiel Ramirez"/>
    <s v="Presidente -COCODE-"/>
    <s v="Ladino"/>
    <x v="2"/>
    <s v="VU-161-2025"/>
    <s v="Bombas de fumigar"/>
    <s v="PROACO"/>
  </r>
  <r>
    <d v="2025-01-28T00:00:00"/>
    <s v="Enero"/>
    <x v="3"/>
    <s v="San Palencia"/>
    <s v="Aldea Santa Elena "/>
    <s v="Edgar Ovidio De Leon Limatuj"/>
    <s v="Presidente -COCODE-"/>
    <s v="Ladino"/>
    <x v="2"/>
    <s v="VU-162-2025"/>
    <s v="Arroz"/>
    <s v="PROACO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8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10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12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4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4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6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8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4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6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8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10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6-2025"/>
    <s v="Tubos PVC 6&quot; 160 PSI con junta rapida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6-2025"/>
    <s v="Tubos PVC 10&quot; PSI con junta rapida  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4&quot; diametro tipo corrugado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6&quot; diametro tipo corrugado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10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4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6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12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9-2025"/>
    <s v="Tubos PVC 10&quot; PSI con junta rapida  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70-2025"/>
    <s v="Tubos PVC 6&quot; diametro 160 PSI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71-2025"/>
    <s v="Tubos PVC 4&quot; diametro 160 PSI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72-2025"/>
    <s v="Tubo PVC DE 6&quot; 160 PSI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72-2025"/>
    <s v="Tubo PVC DE 10&quot; 160 PSI"/>
    <s v="PROCODE"/>
  </r>
  <r>
    <d v="2025-01-29T00:00:00"/>
    <s v="Enero"/>
    <x v="0"/>
    <s v="Mazatenango"/>
    <s v="Mazatenango"/>
    <s v="Carlos Estuardo Villagran"/>
    <s v="Alcalde Municipal"/>
    <s v="Ladino"/>
    <x v="2"/>
    <s v="VU-173-2025"/>
    <s v="Arroz"/>
    <s v="PROACO"/>
  </r>
  <r>
    <d v="2025-01-29T00:00:00"/>
    <s v="Enero"/>
    <x v="3"/>
    <s v="Guatemala"/>
    <s v="7a, Av, a 32 Calle Zona 3"/>
    <s v="Guillermo Alfredo Ubeda Ochaita"/>
    <s v="Presidente -COCODE- Colonia Oralia"/>
    <s v="Ladino"/>
    <x v="2"/>
    <s v="VU-174-2025"/>
    <s v="Arroz"/>
    <s v="PROACO"/>
  </r>
  <r>
    <d v="2025-01-29T00:00:00"/>
    <s v="Enero"/>
    <x v="9"/>
    <s v="San Juan Ostuncalco"/>
    <s v="Comunidad Aldea La Victoria"/>
    <s v="Noé Geremías Romero Cotez"/>
    <s v="Presidente -COCODE-"/>
    <s v="Maya K'iche'"/>
    <x v="7"/>
    <s v="VU-175-2025"/>
    <s v="Arroz"/>
    <s v="PROACO"/>
  </r>
  <r>
    <d v="2025-01-29T00:00:00"/>
    <s v="Enero"/>
    <x v="16"/>
    <s v="Taxisco"/>
    <s v="Aldea Tepeaco"/>
    <s v="Vidal Montepeque Barillas"/>
    <s v="Alcalde Municipal"/>
    <s v="Ladino"/>
    <x v="2"/>
    <s v="VU-180-2025"/>
    <s v="Kit de techo mínimo"/>
    <s v="PROVIDI"/>
  </r>
  <r>
    <d v="2025-01-29T00:00:00"/>
    <s v="Enero"/>
    <x v="16"/>
    <s v="Taxisco"/>
    <s v="Caserío Santa Anita del Jobo"/>
    <s v="Vidal Montepeque Barillas"/>
    <s v="Alcalde Municipal"/>
    <s v="Ladino"/>
    <x v="2"/>
    <s v="VU-181-2025"/>
    <s v="Kit de techo mínimo"/>
    <s v="PROVIDI"/>
  </r>
  <r>
    <d v="2025-01-29T00:00:00"/>
    <s v="Enero"/>
    <x v="16"/>
    <s v="Taxisco"/>
    <s v="Aldea Delicias del Jobo"/>
    <s v="Vidal Montepeque Barillas"/>
    <s v="Alcalde Municipal"/>
    <s v="Ladino"/>
    <x v="2"/>
    <s v="VU-182-2025"/>
    <s v="Kit de techo mínimo"/>
    <s v="PROVIDI"/>
  </r>
  <r>
    <d v="2025-01-29T00:00:00"/>
    <s v="Enero"/>
    <x v="16"/>
    <s v="Taxisco"/>
    <s v="Caserío San Antoniio"/>
    <s v="Vidal Montepeque Barillas"/>
    <s v="Alcalde Municipal"/>
    <s v="Ladino"/>
    <x v="2"/>
    <s v="VU-183-2025"/>
    <s v="Kit de techo mínimo"/>
    <s v="PROVIDI"/>
  </r>
  <r>
    <d v="2025-01-29T00:00:00"/>
    <s v="Enero"/>
    <x v="16"/>
    <s v="Taxisco"/>
    <s v="Caserío Buenos Aires"/>
    <s v="Vidal Montepeque Barillas"/>
    <s v="Alcalde Municipal"/>
    <s v="Ladino"/>
    <x v="2"/>
    <s v="VU-184-2025"/>
    <s v="Kit de techo mínimo"/>
    <s v="PROVIDI"/>
  </r>
  <r>
    <d v="2025-01-29T00:00:00"/>
    <s v="Enero"/>
    <x v="16"/>
    <s v="Taxisco"/>
    <s v="Caserío Los Lotes"/>
    <s v="Vidal Montepeque Barillas"/>
    <s v="Alcalde Municipal"/>
    <s v="Ladino"/>
    <x v="2"/>
    <s v="VU-185-2025"/>
    <s v="Kit de techo mínimo"/>
    <s v="PROVIDI"/>
  </r>
  <r>
    <d v="2025-01-29T00:00:00"/>
    <s v="Enero"/>
    <x v="16"/>
    <s v="Taxisco"/>
    <s v="Caserío San Juan Monterreal"/>
    <s v="Vidal Montepeque Barillas"/>
    <s v="Alcalde Municipal"/>
    <s v="Ladino"/>
    <x v="2"/>
    <s v="VU-186-2025"/>
    <s v="Kit de techo mínimo"/>
    <s v="PROVIDI"/>
  </r>
  <r>
    <d v="2025-01-29T00:00:00"/>
    <s v="Enero"/>
    <x v="16"/>
    <s v="Taxisco"/>
    <s v="Cantón La Giganta"/>
    <s v="Vidal Montepeque Barillas"/>
    <s v="Alcalde Municipal"/>
    <s v="Ladino"/>
    <x v="2"/>
    <s v="VU-187-2025"/>
    <s v="Kit de techo mínimo"/>
    <s v="PROVIDI"/>
  </r>
  <r>
    <d v="2025-01-29T00:00:00"/>
    <s v="Enero"/>
    <x v="16"/>
    <s v="Taxisco"/>
    <s v="Aldea El Papayo"/>
    <s v="Vidal Montepeque Barillas"/>
    <s v="Alcalde Municipal"/>
    <s v="Ladino"/>
    <x v="2"/>
    <s v="VU-188-2025"/>
    <s v="Kit de techo mínimo"/>
    <s v="PROVIDI"/>
  </r>
  <r>
    <d v="2025-01-29T00:00:00"/>
    <s v="Enero"/>
    <x v="16"/>
    <s v="Taxisco"/>
    <s v="Caserío Santa Luisa"/>
    <s v="Vidal Montepeque Barillas"/>
    <s v="Alcalde Municipal"/>
    <s v="Ladino"/>
    <x v="2"/>
    <s v="VU-189-2025"/>
    <s v="Kit de techo mínimo"/>
    <s v="PROVIDI"/>
  </r>
  <r>
    <d v="2025-01-29T00:00:00"/>
    <s v="Enero"/>
    <x v="16"/>
    <s v="Taxisco"/>
    <s v="Aldea Violetas del Lobo"/>
    <s v="Vidal Montepeque Barillas"/>
    <s v="Alcalde Municipal"/>
    <s v="Ladino"/>
    <x v="2"/>
    <s v="VU-190-2025"/>
    <s v="Kit de techo mínimo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Lamina Zinc Calibre 26 largo  y 12 pie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Costanera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Tornillo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Tubos Galvanizados gris 3&quot; largo 6 mt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Cemento"/>
    <s v="PROVIDI"/>
  </r>
  <r>
    <d v="2025-01-30T00:00:00"/>
    <s v="Enero"/>
    <x v="1"/>
    <s v="San Pedro Necta"/>
    <s v="Caserio Injerto, Aldea Chejoj "/>
    <s v="Rony Vitalino Galicia"/>
    <s v="Alcalde Municipal"/>
    <s v="Maya Mam"/>
    <x v="1"/>
    <s v="VU-192-2025"/>
    <s v="Arroz"/>
    <s v="PROACO"/>
  </r>
  <r>
    <d v="2025-01-30T00:00:00"/>
    <s v="Enero"/>
    <x v="1"/>
    <s v="San Pedro Necta"/>
    <s v="Canton el Musel"/>
    <s v="Rony Vitalino Galicia"/>
    <s v="Alcalde Municipal"/>
    <s v="Maya Mam"/>
    <x v="1"/>
    <s v="VU-193-2025"/>
    <s v="Arroz"/>
    <s v="PROACO"/>
  </r>
  <r>
    <d v="2025-01-30T00:00:00"/>
    <s v="Enero"/>
    <x v="1"/>
    <s v="San Pedro Necta"/>
    <s v="Caserio el Boqueron "/>
    <s v="Rony Vitalino Galicia"/>
    <s v="Alcalde Municipal"/>
    <s v="Maya Mam"/>
    <x v="1"/>
    <s v="VU-194-2025"/>
    <s v="Arroz"/>
    <s v="PROACO"/>
  </r>
  <r>
    <d v="2025-01-30T00:00:00"/>
    <s v="Enero"/>
    <x v="1"/>
    <s v="San Pedro Necta"/>
    <s v="Caserio el Boqueron "/>
    <s v="Rony Vitalino Galicia"/>
    <s v="Alcalde Municipal"/>
    <s v="Maya Mam"/>
    <x v="1"/>
    <s v="VU-195-2025"/>
    <s v="Arroz"/>
    <s v="PROACO"/>
  </r>
  <r>
    <d v="2025-01-30T00:00:00"/>
    <s v="Enero"/>
    <x v="1"/>
    <s v="San Pedro Necta"/>
    <s v="Caserio el Nuevo Por venir"/>
    <s v="Rony Vitalino Galicia"/>
    <s v="Alcalde Municipal"/>
    <s v="Maya Mam"/>
    <x v="1"/>
    <s v="VU-196-2025"/>
    <s v="Arroz"/>
    <s v="PROACO"/>
  </r>
  <r>
    <d v="2025-01-30T00:00:00"/>
    <s v="Enero"/>
    <x v="1"/>
    <s v="San Pedro Necta"/>
    <s v="Caserio La Nueva Reforma"/>
    <s v="Rony Vitalino Galicia"/>
    <s v="Alcalde Municipal"/>
    <s v="Maya Mam"/>
    <x v="1"/>
    <s v="VU-197-2025"/>
    <s v="Arroz"/>
    <s v="PROACO"/>
  </r>
  <r>
    <d v="2025-01-30T00:00:00"/>
    <s v="Enero"/>
    <x v="1"/>
    <s v="San Pedro Necta"/>
    <s v="Aldea Rio Ocho"/>
    <s v="Rony Vitalino Galicia"/>
    <s v="Alcalde Municipal"/>
    <s v="Maya Mam"/>
    <x v="1"/>
    <s v="VU-198-2025"/>
    <s v="Arroz"/>
    <s v="PROACO"/>
  </r>
  <r>
    <d v="2025-01-30T00:00:00"/>
    <s v="Enero"/>
    <x v="1"/>
    <s v="San Pedro Necta"/>
    <s v="Aldea Rio Ocho"/>
    <s v="Rony Vitalino Galicia"/>
    <s v="Alcalde Municipal"/>
    <s v="Maya Mam"/>
    <x v="1"/>
    <s v="VU-199-2025"/>
    <s v="Arroz"/>
    <s v="PROACO"/>
  </r>
  <r>
    <d v="2025-01-30T00:00:00"/>
    <s v="Enero"/>
    <x v="1"/>
    <s v="San Pedro Necta"/>
    <s v="Aldea Michicoy"/>
    <s v="Rony Vitalino Galicia"/>
    <s v="Alcalde Municipal"/>
    <s v="Maya Mam"/>
    <x v="1"/>
    <s v="VU-200-2025"/>
    <s v="Arroz"/>
    <s v="PROACO"/>
  </r>
  <r>
    <d v="2025-01-30T00:00:00"/>
    <s v="Enero"/>
    <x v="1"/>
    <s v="San Pedro Necta"/>
    <s v="Canton el Llano "/>
    <s v="Rony Vitalino Galicia"/>
    <s v="Alcalde Municipal"/>
    <s v="Maya Mam"/>
    <x v="1"/>
    <s v="VU-201-2025"/>
    <s v="Arroz"/>
    <s v="PROACO"/>
  </r>
  <r>
    <d v="2025-01-30T00:00:00"/>
    <s v="Enero"/>
    <x v="1"/>
    <s v="San Pedro Necta"/>
    <s v="Aldea Michicoy"/>
    <s v="Rony Vitalino Galicia"/>
    <s v="Alcalde Municipal"/>
    <s v="Maya Mam"/>
    <x v="1"/>
    <s v="VU-202-2025"/>
    <s v="Arroz"/>
    <s v="PROACO"/>
  </r>
  <r>
    <d v="2025-01-30T00:00:00"/>
    <s v="Enero"/>
    <x v="1"/>
    <s v="San Pedro Necta"/>
    <s v="Aldea Ixban"/>
    <s v="Rony Vitalino Galicia"/>
    <s v="Alcalde Municipal"/>
    <s v="Maya Mam"/>
    <x v="1"/>
    <s v="VU-203-2025"/>
    <s v="Arroz"/>
    <s v="PROACO"/>
  </r>
  <r>
    <d v="2025-02-03T00:00:00"/>
    <s v="Febrero"/>
    <x v="17"/>
    <s v="Las Cruces"/>
    <m/>
    <s v="Byron Misael Sarceño Castillo"/>
    <s v="Alcalde Municipal"/>
    <s v="Ladino"/>
    <x v="2"/>
    <s v="VU-262-2025"/>
    <s v="Arroz"/>
    <s v="PROACO"/>
  </r>
  <r>
    <d v="2025-02-03T00:00:00"/>
    <s v="Febrero"/>
    <x v="15"/>
    <s v="Santa Lucia Utatlan"/>
    <s v="Paraje Cruz B Pamezabal"/>
    <s v="Jose Arturo Saquic Yac"/>
    <s v="Presidente -COCODE-"/>
    <s v="Maya Kaqchikel"/>
    <x v="10"/>
    <s v="VU-263-2025"/>
    <s v="Bombas para fumigar"/>
    <s v="PROACO"/>
  </r>
  <r>
    <d v="2025-02-03T00:00:00"/>
    <s v="Febrero"/>
    <x v="15"/>
    <s v="Santa Lucia Utatlan"/>
    <s v="Paraje Los Manantiales"/>
    <s v="Sebastián Eliseo de León"/>
    <s v="Presidente -COCODE-"/>
    <s v="Maya Kaqchikel"/>
    <x v="10"/>
    <s v="VU-264-2025"/>
    <s v="Bombas para fumigar"/>
    <s v="PROACO"/>
  </r>
  <r>
    <d v="2025-02-03T00:00:00"/>
    <s v="Febrero"/>
    <x v="15"/>
    <s v="Santa Lucia Utatlan"/>
    <s v="Paraje Vista Hermosa 97"/>
    <s v="Edgar Israel Xaminez Yac"/>
    <s v="Presidente -COCODE-"/>
    <s v="Maya Kaqchikel"/>
    <x v="10"/>
    <s v="VU-265-2025"/>
    <s v="Bombas para fumigar"/>
    <s v="PROACO"/>
  </r>
  <r>
    <d v="2025-02-03T00:00:00"/>
    <s v="Febrero"/>
    <x v="15"/>
    <s v="Santa Lucia Utatlan"/>
    <s v="San Cristobal Buena Vista"/>
    <s v="Uziel Nahtán Chávez"/>
    <s v="Presidente -COCODE-"/>
    <s v="Maya Kaqchikel"/>
    <x v="10"/>
    <s v="VU-266-2025"/>
    <s v="Bombas para fumigar"/>
    <s v="PROACO"/>
  </r>
  <r>
    <d v="2025-02-03T00:00:00"/>
    <s v="Febrero"/>
    <x v="15"/>
    <s v="Santa Lucia Utatlan"/>
    <s v="Paraje El Mirador"/>
    <s v="Pedro Cristóbal Chávez"/>
    <s v="Presidente -COCODE-"/>
    <s v="Maya Kaqchikel"/>
    <x v="10"/>
    <s v="VU-267-2025"/>
    <s v="Bombas para fumigar"/>
    <s v="PROACO"/>
  </r>
  <r>
    <d v="2025-02-03T00:00:00"/>
    <s v="Febrero"/>
    <x v="15"/>
    <s v="Santa Lucia Utatlan"/>
    <s v="Las Canoas"/>
    <s v="Santos Miguel Chopín"/>
    <s v="Presidente -COCODE-"/>
    <s v="Maya Kaqchikel"/>
    <x v="10"/>
    <s v="VU-268-2025"/>
    <s v="Bombas para fumigar"/>
    <s v="PROACO"/>
  </r>
  <r>
    <d v="2025-02-03T00:00:00"/>
    <s v="Febrero"/>
    <x v="15"/>
    <s v="Santa Lucia Utatlan"/>
    <s v="Paraje Pacorral"/>
    <s v="Cruz Arsenio Pelicó"/>
    <s v="Presidente -COCODE-"/>
    <s v="Maya Kaqchikel"/>
    <x v="10"/>
    <s v="VU-269-2025"/>
    <s v="Bombas para fumigar"/>
    <s v="PROACO"/>
  </r>
  <r>
    <d v="2025-02-03T00:00:00"/>
    <s v="Febrero"/>
    <x v="15"/>
    <s v="Santa Lucia Utatlan"/>
    <s v="Caserio Pacorral"/>
    <s v="Byron Obando Velasquez"/>
    <s v="Presidente -COCODE-"/>
    <s v="Maya Kaqchikel"/>
    <x v="10"/>
    <s v="VU-270-2025"/>
    <s v="Bombas para fumigar"/>
    <s v="PROACO"/>
  </r>
  <r>
    <d v="2025-02-03T00:00:00"/>
    <s v="Febrero"/>
    <x v="15"/>
    <s v="Santa Lucia Utatlan"/>
    <s v="Paraje Chirijcruz"/>
    <s v="Jorge Angel Saquic"/>
    <s v="Presidente -COCODE-"/>
    <s v="Maya Kaqchikel"/>
    <x v="10"/>
    <s v="VU-271-2025"/>
    <s v="Bombas para fumigar"/>
    <s v="PROACO"/>
  </r>
  <r>
    <d v="2025-02-03T00:00:00"/>
    <s v="Febrero"/>
    <x v="15"/>
    <s v="Santa Lucia Utatlan"/>
    <s v="Cantón Pamezabal Central"/>
    <s v="Noé Juan Saquic Chávez"/>
    <s v="Presidente -COCODE-"/>
    <s v="Maya Kaqchikel"/>
    <x v="10"/>
    <s v="VU-272-2025"/>
    <s v="Bombas para fumigar"/>
    <s v="PROACO"/>
  </r>
  <r>
    <d v="2025-02-03T00:00:00"/>
    <s v="Febrero"/>
    <x v="15"/>
    <s v="Santa Lucia Utatlan"/>
    <s v="Comunidad La Primavera"/>
    <s v="Eliceo Francisco Tunay Saloj"/>
    <s v="Presidente -COCODE-"/>
    <s v="Maya Kaqchikel"/>
    <x v="10"/>
    <s v="VU-273-2025"/>
    <s v="Bombas para fumigar"/>
    <s v="PROACO"/>
  </r>
  <r>
    <d v="2025-02-03T00:00:00"/>
    <s v="Febrero"/>
    <x v="15"/>
    <s v="Santa Lucia Utatlan"/>
    <s v="Paraje La Reforma"/>
    <s v="Juan Pascual Yac Escún"/>
    <s v="Presidente -COCODE-"/>
    <s v="Maya Kaqchikel"/>
    <x v="10"/>
    <s v="VU-274-2025"/>
    <s v="Bombas para fumigar"/>
    <s v="PROACO"/>
  </r>
  <r>
    <d v="2025-02-03T00:00:00"/>
    <s v="Febrero"/>
    <x v="15"/>
    <s v="Santa Lucia Utatlan"/>
    <s v="Paraje Chuimachá y Pachipac"/>
    <s v="Jorge Hilario Menchu"/>
    <s v="Presidente -COCODE-"/>
    <s v="Maya Kaqchikel"/>
    <x v="10"/>
    <s v="VU-275-2025"/>
    <s v="Bombas para fumigar"/>
    <s v="PROACO"/>
  </r>
  <r>
    <d v="2025-02-03T00:00:00"/>
    <s v="Febrero"/>
    <x v="15"/>
    <s v="Santa Lucía Utatlán"/>
    <s v="Paraje Chuimanzana"/>
    <s v="Byron Fermín Ajcalón"/>
    <s v="Presidente -COCODE-"/>
    <s v="Maya Kaqchikel"/>
    <x v="10"/>
    <s v="VU-276-2025"/>
    <s v="Bombas Fumigadoras"/>
    <s v="PROACO"/>
  </r>
  <r>
    <d v="2025-02-03T00:00:00"/>
    <s v="Febrero"/>
    <x v="12"/>
    <s v="San Gaspar Chajul"/>
    <m/>
    <s v="Gregorio Benjamín Soto Barrios"/>
    <s v="Alcalde Municipal"/>
    <s v="Maya K'iche'"/>
    <x v="7"/>
    <s v="VU-276-2025A"/>
    <s v="Piso de concreto, revocado de paredes, construcción de letrina, estufas mejoradas, filtros de agua"/>
    <s v="PROCODE, PROACO, PROVIDI"/>
  </r>
  <r>
    <d v="2025-02-03T00:00:00"/>
    <s v="Febrero"/>
    <x v="13"/>
    <s v="Santa Lucía La Reforma"/>
    <s v="Área Urbana y todos sus Cantones y Caseríos"/>
    <s v="Juan Chivalán Tiu"/>
    <s v="Alcalde Municipal"/>
    <s v="Ladino"/>
    <x v="2"/>
    <s v="VU-276-2025B"/>
    <s v="Piso de concreto, revocado de paredes, construcción de letrina, estufas mejoradas, filtros de agua"/>
    <s v="PROCODE, PROACO, PROVIDI"/>
  </r>
  <r>
    <d v="2025-02-03T00:00:00"/>
    <s v="Febrero"/>
    <x v="6"/>
    <s v="San Pedro Carchá"/>
    <s v="Aldea Chilté"/>
    <s v="Alfredo Acté Ac"/>
    <s v="Presidente -COCODE-"/>
    <s v="Maya Q'eqchi'"/>
    <x v="4"/>
    <s v="VU-276-2025C"/>
    <s v="Tanques flexibles, "/>
    <s v="PROCODE"/>
  </r>
  <r>
    <d v="2025-02-03T00:00:00"/>
    <s v="Febrero"/>
    <x v="15"/>
    <s v="Santa Lucía Utatlán"/>
    <s v="Caserio Tierra Linda"/>
    <s v="Clemente Rosendo González"/>
    <s v="Representante -COCODE-"/>
    <s v="Maya Kaqchikel"/>
    <x v="10"/>
    <s v="VU-277-2025"/>
    <s v="Bombas Fumigadoras"/>
    <s v="PROACO"/>
  </r>
  <r>
    <d v="2025-02-03T00:00:00"/>
    <s v="Febrero"/>
    <x v="15"/>
    <s v="Santa Lucía Utatlán"/>
    <s v="Paraje Chuijomil"/>
    <s v="Gilberto Andrés Yac Yac"/>
    <s v="Presidente -COCODE-"/>
    <s v="Maya Kaqchikel"/>
    <x v="10"/>
    <s v="VU-278-2025"/>
    <s v="Laminas"/>
    <s v="PROVIDI"/>
  </r>
  <r>
    <d v="2025-02-03T00:00:00"/>
    <s v="Febrero"/>
    <x v="15"/>
    <s v="Santa Lucía Utatlán"/>
    <s v="Paraje La Reforma"/>
    <s v="Juan Pascual Yac Escún"/>
    <s v="Presidente -COCODE-"/>
    <s v="Maya Kaqchikel"/>
    <x v="10"/>
    <s v="VU-279-2025"/>
    <s v="Laminas"/>
    <s v="PROVIDI"/>
  </r>
  <r>
    <d v="2025-02-03T00:00:00"/>
    <s v="Febrero"/>
    <x v="15"/>
    <s v="Santa Lucía Utatlán"/>
    <s v="Paraje Chuimachá"/>
    <s v="Jorge Hilario Menchu"/>
    <s v="Presidente -COCODE-"/>
    <s v="Maya Kaqchikel"/>
    <x v="10"/>
    <s v="VU-280-2025"/>
    <s v="Laminas"/>
    <s v="PROVIDI"/>
  </r>
  <r>
    <d v="2025-02-03T00:00:00"/>
    <s v="Febrero"/>
    <x v="15"/>
    <s v="Santa Lucía Utatlán"/>
    <s v="Paraje Chuimanzana"/>
    <s v="Jorge Fermín Ajcalón Chamorro"/>
    <s v="Presidente -COCODE-"/>
    <s v="Maya Kaqchikel"/>
    <x v="10"/>
    <s v="VU-281-2025"/>
    <s v="Laminas"/>
    <s v="PROVIDI"/>
  </r>
  <r>
    <d v="2025-02-03T00:00:00"/>
    <s v="Febrero"/>
    <x v="15"/>
    <s v="Santa Lucía Utatlán"/>
    <s v="Sector Las Canoas"/>
    <s v="Santos Miguel Chopín"/>
    <s v="Presidente -COCODE-"/>
    <s v="Maya Kaqchikel"/>
    <x v="10"/>
    <s v="VU-282-2025"/>
    <s v="Laminas"/>
    <s v="PROVIDI"/>
  </r>
  <r>
    <d v="2025-02-03T00:00:00"/>
    <s v="Febrero"/>
    <x v="5"/>
    <s v="Livingston"/>
    <s v="Dos Zapotillos"/>
    <s v="Abraham Tec Choc"/>
    <s v="Alcalde Comunitario"/>
    <s v="Garifuna"/>
    <x v="3"/>
    <s v="VU-283-2025"/>
    <s v="Laminas"/>
    <s v="PROVIDI"/>
  </r>
  <r>
    <d v="2025-02-03T00:00:00"/>
    <s v="Febrero"/>
    <x v="5"/>
    <s v="Livingston"/>
    <s v="Dos Zapotillos"/>
    <s v="Guillermo Asig Miz"/>
    <s v="Alcalde Comunitario"/>
    <s v="Garifuna"/>
    <x v="3"/>
    <s v="VU-284-2025"/>
    <s v="Laminas"/>
    <s v="PROVIDI"/>
  </r>
  <r>
    <d v="2025-02-03T00:00:00"/>
    <s v="Febrero"/>
    <x v="5"/>
    <s v="Livingston"/>
    <s v="Chunacte"/>
    <s v="Vicente Cac Cho"/>
    <s v="Alcalde Comunitario"/>
    <s v="Garifuna"/>
    <x v="3"/>
    <s v="VU-285-2025"/>
    <s v="Laminas"/>
    <s v="PROVIDI"/>
  </r>
  <r>
    <d v="2025-02-03T00:00:00"/>
    <s v="Febrero"/>
    <x v="5"/>
    <s v="Livingston"/>
    <s v="Sesaquiquib"/>
    <s v="Vicente Hoo Caal"/>
    <s v="Alcalde Comunitario"/>
    <s v="Garifuna"/>
    <x v="3"/>
    <s v="VU-286-2025"/>
    <s v="Laminas"/>
    <s v="PROVIDI"/>
  </r>
  <r>
    <d v="2025-02-03T00:00:00"/>
    <s v="Febrero"/>
    <x v="5"/>
    <s v="Livingston"/>
    <s v="Lo de En Medio II"/>
    <s v="Pablo Saquic Cac"/>
    <s v="Alcalde Comunitario"/>
    <s v="Garifuna"/>
    <x v="3"/>
    <s v="VU-287-2025"/>
    <s v="Laminas"/>
    <s v="PROVIDI"/>
  </r>
  <r>
    <d v="2025-02-03T00:00:00"/>
    <s v="Febrero"/>
    <x v="5"/>
    <s v="Livingston"/>
    <s v="Nuevo Nacimiento San Marcos"/>
    <s v="Jose Manuel Tacaj Chub"/>
    <s v="Alcalde Comunitario"/>
    <s v="Garifuna"/>
    <x v="3"/>
    <s v="VU-288-2025"/>
    <s v="Panel Solar"/>
    <s v="PROVIDI"/>
  </r>
  <r>
    <d v="2025-02-03T00:00:00"/>
    <s v="Febrero"/>
    <x v="5"/>
    <s v="Livingston"/>
    <s v="Chinacadenas"/>
    <s v="Guillermo Sacul Cucul"/>
    <s v="Alcalde Comunitario"/>
    <s v="Garifuna"/>
    <x v="3"/>
    <s v="VU-289-2025"/>
    <s v="Laminas"/>
    <s v="PROVIDI"/>
  </r>
  <r>
    <d v="2025-02-03T00:00:00"/>
    <s v="Febrero"/>
    <x v="5"/>
    <s v="Livingston"/>
    <s v="Chinamachacas"/>
    <s v="Francisco Shol Choj"/>
    <s v="Alcalde Comunitario"/>
    <s v="Garifuna"/>
    <x v="3"/>
    <s v="VU-290-2025"/>
    <s v="Laminas"/>
    <s v="PROVIDI"/>
  </r>
  <r>
    <d v="2025-02-03T00:00:00"/>
    <s v="Febrero"/>
    <x v="5"/>
    <s v="Livingston"/>
    <s v="Blue Creek"/>
    <s v="Calixtro Yat  Xol"/>
    <s v="Alcalde Comunitario"/>
    <s v="Garifuna"/>
    <x v="3"/>
    <s v="VU-291-2025"/>
    <s v="Laminas"/>
    <s v="PROVIDI"/>
  </r>
  <r>
    <d v="2025-02-03T00:00:00"/>
    <s v="Febrero"/>
    <x v="5"/>
    <s v="Livingston"/>
    <s v="San Juan"/>
    <s v="Jacobo Garcia y Garcia"/>
    <s v="Alcalde Comunitario"/>
    <s v="Garifuna"/>
    <x v="3"/>
    <s v="VU-292-2025"/>
    <s v="Laminas"/>
    <s v="PROVIDI"/>
  </r>
  <r>
    <d v="2025-02-03T00:00:00"/>
    <s v="Febrero"/>
    <x v="5"/>
    <s v="Livingston"/>
    <s v="Blue Creek 02"/>
    <s v="Alejandro Choc Caal"/>
    <s v="Alcalde Comunitario"/>
    <s v="Garifuna"/>
    <x v="3"/>
    <s v="VU-293-2025"/>
    <s v="Laminas"/>
    <s v="PROVIDI"/>
  </r>
  <r>
    <d v="2025-02-03T00:00:00"/>
    <s v="Febrero"/>
    <x v="5"/>
    <s v="Livingston"/>
    <s v="Arenales"/>
    <s v="José Cun Coy"/>
    <s v="Alcalde Comunitario"/>
    <s v="Garifuna"/>
    <x v="3"/>
    <s v="VU-294-2025"/>
    <s v="Laminas"/>
    <s v="PROVIDI"/>
  </r>
  <r>
    <d v="2025-02-03T00:00:00"/>
    <s v="Febrero"/>
    <x v="5"/>
    <s v="Livingston"/>
    <s v="San Jose Pacayal"/>
    <s v="Juan Choc Choc"/>
    <s v="Alcalde Comunitario"/>
    <s v="Garifuna"/>
    <x v="3"/>
    <s v="VU-295-2025"/>
    <s v="Laminas"/>
    <s v="PROVIDI"/>
  </r>
  <r>
    <d v="2025-02-03T00:00:00"/>
    <s v="Febrero"/>
    <x v="5"/>
    <s v="Livingston"/>
    <s v="Rosario de las Nubes"/>
    <s v="Inocente Pom Chub"/>
    <s v="Alcalde Comunitario"/>
    <s v="Garifuna"/>
    <x v="3"/>
    <s v="VU-296-2025"/>
    <s v="Laminas"/>
    <s v="PROVIDI"/>
  </r>
  <r>
    <d v="2025-02-03T00:00:00"/>
    <s v="Febrero"/>
    <x v="5"/>
    <s v="Livingston"/>
    <s v="Sesaquipec"/>
    <s v="Sebastián Bol Can"/>
    <s v="Alcalde Comunitario"/>
    <s v="Garifuna"/>
    <x v="3"/>
    <s v="VU-297-2025"/>
    <s v="Laminas"/>
    <s v="PROVIDI"/>
  </r>
  <r>
    <d v="2025-02-03T00:00:00"/>
    <s v="Febrero"/>
    <x v="5"/>
    <s v="Livingston"/>
    <s v="El Calvario"/>
    <s v="Mateo Xal Pec"/>
    <s v="Alcalde Comunitario"/>
    <s v="Garifuna"/>
    <x v="3"/>
    <s v="VU-298-2025"/>
    <s v="Laminas"/>
    <s v="PROVIDI"/>
  </r>
  <r>
    <d v="2025-02-03T00:00:00"/>
    <s v="Febrero"/>
    <x v="5"/>
    <s v="Livingston"/>
    <s v="Sepac"/>
    <s v="Santos Tiul Boc"/>
    <s v="Alcalde Comunitario"/>
    <s v="Garifuna"/>
    <x v="3"/>
    <s v="VU-299-2025"/>
    <s v="Laminas"/>
    <s v="PROVIDI"/>
  </r>
  <r>
    <d v="2025-02-03T00:00:00"/>
    <s v="Febrero"/>
    <x v="17"/>
    <s v="La Libertad"/>
    <m/>
    <s v="Yony Randulfo Maldonado Calderón"/>
    <s v="Alcalde Municipal"/>
    <s v="Ladino"/>
    <x v="2"/>
    <s v="VU-302-2025"/>
    <s v="Arroz"/>
    <s v="PROACO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Tubo PVC DE 3/4&quot; X 6 metros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Tubo Galvanizado 1&quot; x 6 metros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Abrazadera 4&quot; a reducción a 3/4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1/2 galón de pegamenteo para PVC"/>
    <s v="PROCODE"/>
  </r>
  <r>
    <d v="2025-02-03T00:00:00"/>
    <s v="Febrero"/>
    <x v="12"/>
    <s v="San Gaspar Chajul"/>
    <m/>
    <s v="Gregorio Benjamín Soto Barrios"/>
    <s v="Alcalde Municipal"/>
    <s v="Maya Ixil"/>
    <x v="11"/>
    <s v="VU-319-2025"/>
    <s v="Piso de concreto, revocado de paredes (concreto), construcción de letrina, estufas mejoradas, filtros de agua"/>
    <s v="PROCODE, PROACO, PROVIDI"/>
  </r>
  <r>
    <d v="2025-02-03T00:00:00"/>
    <s v="Febrero"/>
    <x v="18"/>
    <s v="Santa Lucía Cotzumalguapa"/>
    <m/>
    <s v="Sonia Jeannette Pérez Figueroa"/>
    <s v="Directora"/>
    <s v="Ladino"/>
    <x v="2"/>
    <s v="VU-320-2025"/>
    <s v="Mesas Hexagonal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Pizarron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Cátedra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Organizador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Escritorios de paleta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Bomba de Agua"/>
    <s v="PROACO"/>
  </r>
  <r>
    <d v="2025-02-03T00:00:00"/>
    <s v="Febrero"/>
    <x v="18"/>
    <s v="Santa Lucía Cotzumalguapa"/>
    <m/>
    <s v="Sonia Jeannette Pérez Figueroa"/>
    <s v="Directora"/>
    <s v="Ladino"/>
    <x v="2"/>
    <s v="VU-320-2025"/>
    <s v="Filtros"/>
    <s v="PROACO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Mesas Hexagonale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Cátedra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Organizadore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Escritorios de paleta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Bomba de Agua"/>
    <s v="PROACO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Tinaco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Filtro de agua"/>
    <s v="PROACO"/>
  </r>
  <r>
    <d v="2025-02-03T00:00:00"/>
    <s v="Febrero"/>
    <x v="18"/>
    <s v="Santa Lucía Cotzumalguapa"/>
    <m/>
    <s v="Efrán Alberto Ramos Barrios"/>
    <s v="Directora"/>
    <s v="Ladino"/>
    <x v="2"/>
    <s v="VU-322-2025"/>
    <s v="Mesas Hexagonal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Pizarron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Cátedra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Organizador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Mesas bipersonal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Escritorios de paleta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Bomba de Agua"/>
    <s v="PROACO"/>
  </r>
  <r>
    <d v="2025-02-03T00:00:00"/>
    <s v="Febrero"/>
    <x v="18"/>
    <s v="Santa Lucía Cotzumalguapa"/>
    <m/>
    <s v="Efrán Alberto Ramos Barrios"/>
    <s v="Directora"/>
    <s v="Ladino"/>
    <x v="2"/>
    <s v="VU-322-2025"/>
    <s v="Tinaco de Agua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Filtros de Agua"/>
    <s v="PROACO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Mesas Hexagonal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Pizarron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Organizador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Escritorios de paleta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Bomba de Agua"/>
    <s v="PROACO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Tinaco de Agua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Filtros de Agua"/>
    <s v="PROACO"/>
  </r>
  <r>
    <d v="2025-02-04T00:00:00"/>
    <s v="Febrero"/>
    <x v="3"/>
    <s v="San Pedro Ayampuc"/>
    <s v="Colonia Las Brisas"/>
    <s v="Victoria Cisneros Martinez"/>
    <s v="Presidenta -COCODE-"/>
    <s v="Ladino"/>
    <x v="2"/>
    <s v="VU-324-2025"/>
    <s v="Arroz"/>
    <s v="PROACO"/>
  </r>
  <r>
    <d v="2025-02-04T00:00:00"/>
    <s v="Febrero"/>
    <x v="14"/>
    <s v="Retalhuleu"/>
    <s v="Prados de Flamenco Fase II"/>
    <s v="Olga Patricia Garcia Garcia"/>
    <s v="Presidenta -COCODE-"/>
    <s v="Ladino"/>
    <x v="2"/>
    <s v="VU-325-2025"/>
    <s v="Arroz"/>
    <s v="PROACO"/>
  </r>
  <r>
    <d v="2025-02-04T00:00:00"/>
    <s v="Febrero"/>
    <x v="14"/>
    <s v="Retalhuleu"/>
    <s v="Lotificación Nuevo Amanecer Cantón Dolores"/>
    <s v="Carlos Oracio Citalan Paz"/>
    <s v="Presidente -COCODE-"/>
    <s v="Ladino"/>
    <x v="2"/>
    <s v="VU-326-2025"/>
    <s v="Arroz"/>
    <s v="PROACO"/>
  </r>
  <r>
    <d v="2025-02-05T00:00:00"/>
    <s v="Febrero"/>
    <x v="7"/>
    <s v="Santa Maria de Jesús"/>
    <s v="Santa María de Jesús"/>
    <s v="Francisco Lucero Pio Pérez"/>
    <s v="Presidente -COCODE-"/>
    <s v="Ladino"/>
    <x v="2"/>
    <s v="VU-344-2025"/>
    <s v="Tinaco de Agua"/>
    <s v="PROCODE"/>
  </r>
  <r>
    <d v="2025-02-05T00:00:00"/>
    <s v="Febrero"/>
    <x v="7"/>
    <s v="Santa Maria de Jesús"/>
    <s v="Santa María de Jesús"/>
    <s v="Francisco Lucero Pio Pérez"/>
    <s v="Presidente -COCODE-"/>
    <s v="Ladino"/>
    <x v="2"/>
    <s v="VU-344-2025"/>
    <s v="Bombas Fumigadoras"/>
    <s v="PROACO"/>
  </r>
  <r>
    <d v="2025-02-04T00:00:00"/>
    <s v="Febrero"/>
    <x v="5"/>
    <s v="Livingston"/>
    <s v="Comunidad Rio Bonito"/>
    <s v="Enrique Xol Rax"/>
    <s v="Alcalde Municipal"/>
    <s v="Garifuna"/>
    <x v="3"/>
    <s v="VU-345-2025"/>
    <s v="Cemento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Block 40x20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1/2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3/8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1/4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Costaneras Metalicas 2X6&quot; X 6 metros 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Costaneras 2X4&quot; X 6 metros 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Lamina  Troquelada 1 metro X 18 pies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emento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1/2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3/8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1/4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Block 40x20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ostaneras Metalicas 2X6&quot; X 6 metros 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ostaneras 2X4&quot; X 6 metros 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Lamina  Troquelada 1 metro X 18 pies"/>
    <s v="PROVIDI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Cemento"/>
    <s v="PROVIDI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Block 40x20"/>
    <s v="PROCODE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Varilla  1&quot; x 6"/>
    <s v="PROCODE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Varilla  1/2&quot; x 6"/>
    <s v="PROCODE"/>
  </r>
  <r>
    <d v="2025-02-04T00:00:00"/>
    <s v="Febrero"/>
    <x v="3"/>
    <s v="Mixco"/>
    <s v="Aldea Lo de Fuentes"/>
    <s v="Faustino Rolando Morales Lopez"/>
    <s v="Presidente -COCODE-"/>
    <s v="Ladino"/>
    <x v="2"/>
    <s v="VU-348-2025"/>
    <s v="Arroz"/>
    <s v="PROACO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emento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1/2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3/8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1/4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Block 40x20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ostaneras Metalicas 2X6&quot; X 6 metros 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ostaneras 2X4&quot; X 6 metros 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Lamina  Troquelada 1 metro X 18 pies"/>
    <s v="PROVIDI"/>
  </r>
  <r>
    <d v="2025-02-04T00:00:00"/>
    <s v="Febrero"/>
    <x v="5"/>
    <s v="Livingston"/>
    <s v="Comunidad Nueva Vista"/>
    <s v="Enrique Xol Rax"/>
    <s v="Alcalde Municipal"/>
    <s v="Garifuna"/>
    <x v="3"/>
    <s v="VU-350-2025"/>
    <s v="Cemento"/>
    <s v="PROVIDI"/>
  </r>
  <r>
    <d v="2025-02-04T00:00:00"/>
    <s v="Febrero"/>
    <x v="5"/>
    <s v="Livingston"/>
    <s v="Comunidad Nueva Vista"/>
    <s v="Enrique Xol Rax"/>
    <s v="Alcalde Municipal"/>
    <s v="Garifuna"/>
    <x v="3"/>
    <s v="VU-350-2025"/>
    <s v="Block 40x20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Lamina  Troquelada 1 metro X 12 pies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Cemento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Varilla  3/8&quot; x 6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Varilla  3/4&quot; x 6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Costaneras Metalicas 2X6&quot; X 6 metros 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Costaneras 2X4&quot; X 6 metros 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Varilla  1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Varilla  1/2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Lamina  Troquelada 1 metro X 22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1/2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3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Varilla  1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Lamina  Troquelada 1 metro X 14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ostaneras 2X4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Hierro 3/8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Hierro 1/4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Lamina  Troquelada 1 metro X 14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Varilla  3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ostaneras 2X4&quot; X 6 metros "/>
    <s v="PROVIDI"/>
  </r>
  <r>
    <d v="2025-02-05T00:00:00"/>
    <s v="Febrero"/>
    <x v="10"/>
    <s v="Purulhá"/>
    <s v="Cola de Mico"/>
    <s v="Jerónimo Vicente Tista González"/>
    <s v="Presidente -COCODE-"/>
    <s v="Maya poqomchí"/>
    <x v="12"/>
    <s v="VU-357-2025"/>
    <s v="Arroz"/>
    <s v="PROACO"/>
  </r>
  <r>
    <d v="2025-02-05T00:00:00"/>
    <s v="Febrero"/>
    <x v="10"/>
    <s v="Purulhá"/>
    <s v="Villa Nueva Sulin"/>
    <s v="Ernesto Chub Coy"/>
    <s v="Presidente -COCODE-"/>
    <s v="Maya poqomchí"/>
    <x v="12"/>
    <s v="VU-358-2025"/>
    <s v="Arroz"/>
    <s v="PROACO"/>
  </r>
  <r>
    <d v="2025-02-05T00:00:00"/>
    <s v="Febrero"/>
    <x v="10"/>
    <s v="Purulhá"/>
    <s v="Parrachoch 2"/>
    <s v="Alejandro Tista Rodríguez"/>
    <s v="Presidente -COCODE-"/>
    <s v="Maya poqomchí"/>
    <x v="12"/>
    <s v="VU-359-2025"/>
    <s v="Arroz"/>
    <s v="PROACO"/>
  </r>
  <r>
    <d v="2025-02-05T00:00:00"/>
    <s v="Febrero"/>
    <x v="10"/>
    <s v="Purulhá"/>
    <s v="Micro Región 15 Caserío Centro Helvetia"/>
    <s v="Héctor Abel Chá Franco"/>
    <s v="Presidente -COCODE-"/>
    <s v="Maya poqomchí"/>
    <x v="12"/>
    <s v="VU-360-2025"/>
    <s v="Arroz"/>
    <s v="PROACO"/>
  </r>
  <r>
    <d v="2025-02-05T00:00:00"/>
    <s v="Febrero"/>
    <x v="10"/>
    <s v="Purulhá"/>
    <s v="Región 14 Caserío Cruce Westfalia"/>
    <s v="Ramiro Tot Caal"/>
    <s v="Presidente -COCODE-"/>
    <s v="Maya poqomchí"/>
    <x v="12"/>
    <s v="VU-361-2025"/>
    <s v="Arroz"/>
    <s v="PROACO"/>
  </r>
  <r>
    <d v="2025-02-05T00:00:00"/>
    <s v="Febrero"/>
    <x v="17"/>
    <s v="Poptun"/>
    <s v="Barrio Las 3 Cruces"/>
    <s v="Jose Obdulio Pinto Vides"/>
    <s v="Alcalde Municipal"/>
    <s v="Ladino"/>
    <x v="2"/>
    <s v="VU-362-2025"/>
    <s v="Lamina galvanizada 10 pies"/>
    <s v="PROVIDI"/>
  </r>
  <r>
    <d v="2025-02-05T00:00:00"/>
    <s v="Febrero"/>
    <x v="17"/>
    <s v="Poptun"/>
    <s v="Barrio Las 3 Cruces"/>
    <s v="Jose Obdulio Pinto Vides"/>
    <s v="Alcalde Municipal"/>
    <s v="Ladino"/>
    <x v="2"/>
    <s v="VU-362-2025"/>
    <s v="Capote galvanizado 8 pies"/>
    <s v="PROCODE"/>
  </r>
  <r>
    <d v="2025-02-05T00:00:00"/>
    <s v="Febrero"/>
    <x v="17"/>
    <s v="Poptun"/>
    <s v="Barrio Las 3 Cruces"/>
    <s v="Jose Obdulio Pinto Vides"/>
    <s v="Alcalde Municipal"/>
    <s v="Ladino"/>
    <x v="2"/>
    <s v="VU-362-2025"/>
    <s v="Lamina galvanizada 8 pies"/>
    <s v="PROVIDI"/>
  </r>
  <r>
    <d v="2025-02-05T00:00:00"/>
    <s v="Febrero"/>
    <x v="17"/>
    <s v="Poptun"/>
    <s v="Barrio Las 3 Cruces"/>
    <s v="Jose Obdulio Pinto Vides"/>
    <s v="Alcalde Municipal"/>
    <s v="Ladino"/>
    <x v="2"/>
    <s v="VU-362-2025"/>
    <s v="Tornillos poliester"/>
    <s v="PROVIDI"/>
  </r>
  <r>
    <d v="2025-02-05T00:00:00"/>
    <s v="Febrero"/>
    <x v="9"/>
    <s v="Coatepeque"/>
    <s v="Nuevo Chuatuj"/>
    <s v="Pedro Luis Lopez Angel"/>
    <s v="Presidente -COCODE-"/>
    <s v="Maya K'iche'"/>
    <x v="7"/>
    <s v="VU-363-2025"/>
    <s v="Adoquin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6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8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10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eria de cemento 12&quot;"/>
    <s v="PROCODE"/>
  </r>
  <r>
    <d v="2025-02-03T00:00:00"/>
    <s v="Febrero"/>
    <x v="17"/>
    <s v="San Luis"/>
    <m/>
    <s v="Efrain Eusebio Oliva Estrada"/>
    <s v="Alcalde Municipal"/>
    <s v="Ladino"/>
    <x v="2"/>
    <s v="VU-365-2025"/>
    <s v="Arroz"/>
    <s v="PROACO"/>
  </r>
  <r>
    <d v="2025-02-05T00:00:00"/>
    <s v="Febrero"/>
    <x v="14"/>
    <s v="Retalhuleu"/>
    <s v="Parcelamiento Santa Fe"/>
    <s v="Abner Ornan Lorenzo Castro"/>
    <s v="Presidente -COCODE-"/>
    <s v="Ladino"/>
    <x v="2"/>
    <s v="VU-366-2025"/>
    <s v="Laminas"/>
    <s v="PROVIDI"/>
  </r>
  <r>
    <d v="2025-02-05T00:00:00"/>
    <s v="Febrero"/>
    <x v="14"/>
    <s v="Champerico"/>
    <s v="Sector San Juan Acapan"/>
    <s v="Jacobo Pastor Juarez"/>
    <s v="Presidente -COCODE-"/>
    <s v="Ladino"/>
    <x v="2"/>
    <s v="VU-367-2025"/>
    <s v="Arroz"/>
    <s v="PROACO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3-2025 T1"/>
    <s v="Taller de corte y confección "/>
    <s v="PROCODE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4-2025 T2"/>
    <s v="Taller  de panadería "/>
    <s v="PROCODE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5-2025 T3"/>
    <s v="Taller de carpintería "/>
    <s v="PROCODE"/>
  </r>
  <r>
    <d v="2025-02-11T00:00:00"/>
    <s v="Febrero"/>
    <x v="1"/>
    <s v="Colotenango"/>
    <s v="El Municipio de Colotenango "/>
    <s v="Rudy Velásquez "/>
    <s v="Alcalde Municipal "/>
    <s v="Maya Mam"/>
    <x v="1"/>
    <s v="VU-386-2025 T1"/>
    <s v="Taller de corte y confección "/>
    <s v="PROCODE"/>
  </r>
  <r>
    <d v="2025-02-11T00:00:00"/>
    <s v="Febrero"/>
    <x v="2"/>
    <s v="Concepción Tutuapa "/>
    <s v="El Municipio de Concepción Tutuapa "/>
    <s v="Ofelio Joel Morales Simón "/>
    <s v="Alcalde Municipal "/>
    <s v="Ladino"/>
    <x v="2"/>
    <s v="VU-387-2025 T2"/>
    <s v="Taller de panadería "/>
    <s v="PROCODE"/>
  </r>
  <r>
    <d v="2025-02-11T00:00:00"/>
    <s v="Febrero"/>
    <x v="2"/>
    <s v="Concepción Tutuapa "/>
    <s v="El Municipio de Concepción Tutuapa "/>
    <s v="Ofelio Joel Morales Simón "/>
    <s v="Alcalde Municipal "/>
    <s v="Ladino"/>
    <x v="2"/>
    <s v="VU-388-2025 T4"/>
    <s v="Taller de Computación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89-2025 T1"/>
    <s v="Taller de corte y confección "/>
    <s v="PROCODE"/>
  </r>
  <r>
    <d v="2025-02-11T00:00:00"/>
    <s v="Febrero"/>
    <x v="8"/>
    <s v="Gualán"/>
    <s v="EL Municipìo de Gualán "/>
    <s v="Luis Alfredo Ortega Tobar "/>
    <s v="Alcalde Municipal "/>
    <s v="Ladino"/>
    <x v="2"/>
    <s v="VU-390-2025 T2"/>
    <s v="Taller de panadería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1-2025  T3"/>
    <s v="Taller de carpintería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2-2025 T4"/>
    <s v="Taller de Computación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3-2025 T5"/>
    <s v="Estación total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5-2025 T2"/>
    <s v="Taller de panadería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6-2025 T3"/>
    <s v="Taller de Carpintería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7-2025 T4"/>
    <s v="Taller de Computación "/>
    <s v="PROCODE"/>
  </r>
  <r>
    <d v="2025-02-11T00:00:00"/>
    <s v="Febrero"/>
    <x v="2"/>
    <s v="Esquipulas Palo Gordo "/>
    <s v="El Municipio de Esquipulas Palo Gordo "/>
    <s v="Exadillas Dionel Ramos Aguilar "/>
    <s v="Alcalde Municipal "/>
    <s v="Ladino"/>
    <x v="2"/>
    <s v="VU-398-2025 T4"/>
    <s v="Taller de Computación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399-2025 T2"/>
    <s v="Taller de panadería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400-2025 T3"/>
    <s v="Taller de carpintería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401-2025 T4"/>
    <s v="Taller de Computación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2-2025 T2"/>
    <s v="Taller de panadería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3-2025 T1"/>
    <s v="Taller de corte y confección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4-2025 T4"/>
    <s v="Taller de Computación "/>
    <s v="PROCODE"/>
  </r>
  <r>
    <d v="2025-02-11T00:00:00"/>
    <s v="Febrero"/>
    <x v="15"/>
    <s v="Concepción "/>
    <s v="El Municipios de Concepción "/>
    <s v="Filiberto Sequec Juracán "/>
    <s v="Alcalde Municipal "/>
    <s v="Maya Kaqchikel"/>
    <x v="10"/>
    <s v="VU-405-2025 T1"/>
    <s v="Taller de corte y confección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6-2025 T1"/>
    <s v="Taller de corte y confección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7-2025 T2"/>
    <s v="Taller de panadería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8-2025 T3"/>
    <s v="Taller de carpintería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9-2025 T4"/>
    <s v="Taller de Computación "/>
    <s v="PROCODE"/>
  </r>
  <r>
    <d v="2025-02-12T00:00:00"/>
    <s v="Febrero"/>
    <x v="9"/>
    <s v="Olintepeque "/>
    <s v="El Municipio de Olintepeque "/>
    <s v="Omár Moisés De León Cifuentes "/>
    <s v="Alcalde Municipal "/>
    <s v="Maya K'iche'"/>
    <x v="7"/>
    <s v="VU-411-2025 T2"/>
    <s v="Taller de panadería "/>
    <s v="PROCODE"/>
  </r>
  <r>
    <d v="2025-02-12T00:00:00"/>
    <s v="Febrero"/>
    <x v="9"/>
    <s v="Olintepeque "/>
    <s v="El Municipio de Olintepeque "/>
    <s v="Omár Moisés De León Cifuentes "/>
    <s v="Alcalde Municipal "/>
    <s v="Maya K'iche'"/>
    <x v="7"/>
    <s v="VU-412-2025 T3"/>
    <s v="Taller de carpint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3-2025 T1"/>
    <s v="Taller de corte y confección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4-2025 T2"/>
    <s v="Taller de panad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5-2025 T3"/>
    <s v="Taller de carpint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6-2025 T4"/>
    <s v="Taller de Computación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0-2025 T1"/>
    <s v="Taller de corte y confección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1-2025 T2"/>
    <s v="Taller de Panadería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2-2025 T3"/>
    <s v="Taller de Carpintería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3-2025 T4"/>
    <s v="Taller de Computación"/>
    <s v="PROCODE"/>
  </r>
  <r>
    <d v="2025-02-14T00:00:00"/>
    <s v="Febrero"/>
    <x v="3"/>
    <s v="San Pedro Sacatepéquez "/>
    <s v="El Municipio de San Pedro Sacatepéquez "/>
    <s v="Juan Leonel Culajay Pérez "/>
    <s v="Alcalde Municipal"/>
    <s v="Ladino"/>
    <x v="2"/>
    <s v="VU-525-2025 T2"/>
    <s v="Taller de Panadería "/>
    <s v="PROCODE"/>
  </r>
  <r>
    <d v="2025-02-14T00:00:00"/>
    <s v="Febrero"/>
    <x v="3"/>
    <s v="Guatemala"/>
    <s v="Comunidad Nicaragúense en Guatemala (CONIGUA)"/>
    <s v="Santos D. Méndez Pérez"/>
    <s v="Coodinación Conigua"/>
    <s v="Ladino"/>
    <x v="2"/>
    <s v="VU-526-2025"/>
    <s v="Víveres"/>
    <s v="PROACO"/>
  </r>
  <r>
    <d v="2025-02-14T00:00:00"/>
    <s v="Febrero"/>
    <x v="15"/>
    <s v="Santa Cruz La Laguna"/>
    <m/>
    <s v="Pedro Juan Solís"/>
    <s v="Alcalde Municipal"/>
    <s v="Maya Kaqchikel"/>
    <x v="10"/>
    <s v="VU-526-2025A"/>
    <s v="Filtros de agua, bolsas de concreto premezclado, estufas ahorradoras de leña, kit para letrinas, bolsas de mortero"/>
    <s v="PROACO, PROVIDI, 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3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2 1/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 1/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 1/4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3/4&quot;  X 25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/2&quot;  X 315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4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2 1/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1/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Cemento 4060 PSI"/>
    <s v="PROVIDI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3&quot;  X 160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2&quot;  X 160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1/2&quot;  X 315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HG 3&quot; Tipo Liviano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Cemento 4060 PSI"/>
    <s v="PROVIDI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3/4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3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HG 3&quot; 70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2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1/2&quot;  X 315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Cemento"/>
    <s v="PROVIDI"/>
  </r>
  <r>
    <d v="2025-02-17T00:00:00"/>
    <s v="Febrero"/>
    <x v="18"/>
    <s v="Masagua"/>
    <s v="Comunidad Aldea del Centro Urbano"/>
    <s v="Nelson Luciano Marroquin Marroquin"/>
    <s v="Alcalde Municipal"/>
    <s v="Ladino"/>
    <x v="2"/>
    <s v="VU-530-2025"/>
    <s v="Arroz"/>
    <s v="PROACO"/>
  </r>
  <r>
    <d v="2025-02-17T00:00:00"/>
    <s v="Febrero"/>
    <x v="2"/>
    <s v="San Pablo"/>
    <s v="Caserío La Joyita"/>
    <s v="Arnoldo Melecio Pérez Escobar"/>
    <s v="Presidente -COCODE-"/>
    <s v="Ladino"/>
    <x v="2"/>
    <s v="VU-531-2025"/>
    <s v="Arroz"/>
    <s v="PROACO"/>
  </r>
  <r>
    <d v="2025-02-17T00:00:00"/>
    <s v="Febrero"/>
    <x v="2"/>
    <s v="San Pablo"/>
    <s v="Caserío La Cumbre"/>
    <s v="Johana Fernanda de Paz Gonzalez"/>
    <s v="Presidente -COCODE-"/>
    <s v="Ladino"/>
    <x v="2"/>
    <s v="VU-532-2025"/>
    <s v="Arroz"/>
    <s v="PROACO"/>
  </r>
  <r>
    <d v="2025-02-17T00:00:00"/>
    <s v="Febrero"/>
    <x v="2"/>
    <s v="San Pablo"/>
    <s v="Aldea Tocache"/>
    <s v="Sergio Jonatan Pérez Esteban"/>
    <s v="Presidente -COCODE-"/>
    <s v="Ladino"/>
    <x v="2"/>
    <s v="VU-533-2025"/>
    <s v="Arroz"/>
    <s v="PROACO"/>
  </r>
  <r>
    <d v="2025-02-17T00:00:00"/>
    <s v="Febrero"/>
    <x v="16"/>
    <s v="Chiquimulilla"/>
    <s v="Caserio Vista Hermosa"/>
    <s v="Jorge Lemus Mayen"/>
    <s v="Presidente -COCODE-"/>
    <s v="Ladino"/>
    <x v="2"/>
    <s v="VU-534-2025"/>
    <s v="Bombas Fumigadoras"/>
    <s v="PROACO"/>
  </r>
  <r>
    <d v="2025-02-17T00:00:00"/>
    <s v="Febrero"/>
    <x v="9"/>
    <s v="Coatepeque"/>
    <s v="Comunidad Nuevo Chuatuj"/>
    <s v="Pedro Luis López Angel"/>
    <s v="Presidente -COCODE-"/>
    <s v="Maya K'iche'"/>
    <x v="7"/>
    <s v="VU-535-2025"/>
    <s v="Arroz"/>
    <s v="PROACO"/>
  </r>
  <r>
    <d v="2025-02-17T00:00:00"/>
    <s v="Febrero"/>
    <x v="3"/>
    <s v="San José Pinula"/>
    <s v="Aldea El Carmen"/>
    <s v="Nicolas de Jesús Alvizures Albizures"/>
    <s v="Presidente -COCODE-"/>
    <s v="Ladino"/>
    <x v="2"/>
    <s v="VU-536-2025"/>
    <s v="Arroz"/>
    <s v="PROACO"/>
  </r>
  <r>
    <d v="2025-02-17T00:00:00"/>
    <s v="Febrero"/>
    <x v="13"/>
    <s v="Momostenango"/>
    <m/>
    <s v="Timoteo Eusebio Michicoj Sicá"/>
    <s v="Presidente -COCODE-"/>
    <s v="Ladino"/>
    <x v="2"/>
    <s v="VU-537-2025"/>
    <s v="Arroz"/>
    <s v="PROACO"/>
  </r>
  <r>
    <d v="2025-02-17T00:00:00"/>
    <s v="Febrero"/>
    <x v="1"/>
    <s v="San Gaspar Ixchil"/>
    <m/>
    <s v="Juan Ramírez Pérez"/>
    <s v="Coordinador"/>
    <s v="Ladino"/>
    <x v="2"/>
    <s v="VU-537-2025A"/>
    <s v="filtros de agua, estufas, letrinas, concreto premezclado y bolsas de monocapa "/>
    <s v="PROACO, PROCODE, PROVIDI"/>
  </r>
  <r>
    <d v="2025-02-17T00:00:00"/>
    <s v="Febrero"/>
    <x v="2"/>
    <s v="Catarina"/>
    <s v="Cantón Margaritas"/>
    <s v="Abner Eliud Castañon Velasquez"/>
    <s v="Presidente -COCODE-"/>
    <s v="Ladino"/>
    <x v="2"/>
    <s v="VU-538-2025"/>
    <s v="Tuberia PVC 13&quot; x 6mts 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Escritorios escolare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Pizarra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Estantería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Cátedras"/>
    <s v="PROCODE"/>
  </r>
  <r>
    <d v="2025-02-19T00:00:00"/>
    <s v="Febrero"/>
    <x v="15"/>
    <s v="San Pablo La Laguna"/>
    <m/>
    <s v="Silvano Diaz Mazariegos"/>
    <s v="Presidente -COCODE-"/>
    <s v="Maya Kaqchikel"/>
    <x v="10"/>
    <s v="VU-549-2025"/>
    <s v="Laminas"/>
    <s v="PROVIDI"/>
  </r>
  <r>
    <d v="2025-02-20T00:00:00"/>
    <s v="Febrero"/>
    <x v="20"/>
    <s v="Jalpatagua "/>
    <s v="Jalpatagua "/>
    <s v="Armando Remberto Vásquez Pérez"/>
    <s v="Alcalde Municipal "/>
    <s v="Ladino"/>
    <x v="2"/>
    <s v="VU-682-2025 T4"/>
    <s v="Taller de Computación "/>
    <s v="PROCODE"/>
  </r>
  <r>
    <d v="2025-02-20T00:00:00"/>
    <s v="Febrero"/>
    <x v="18"/>
    <s v="La Gomera "/>
    <s v="Aldea Ceiba Amelia "/>
    <s v="Erwin Castillo López "/>
    <s v="Alcalde Municipal "/>
    <s v="Ladino"/>
    <x v="2"/>
    <s v="VU-691-2025"/>
    <s v="Kit de techo minimo "/>
    <s v="PROVIDI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8 pulgadas para Alcantarillado sanitario "/>
    <s v="PROCODE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10 pulgadas para Alcantarillado sanitario "/>
    <s v="PROCODE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12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8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10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12 pulgadas para Alcantarillado sanitario "/>
    <s v="PROCODE"/>
  </r>
  <r>
    <d v="2025-02-20T00:00:00"/>
    <s v="Febrero"/>
    <x v="18"/>
    <s v="La Gomera "/>
    <s v="Caserio Colombia "/>
    <s v="Mario Rene Mendez Godoy "/>
    <s v="Alcalde Municipal "/>
    <s v="Ladino"/>
    <x v="2"/>
    <s v="VU-694-2025"/>
    <s v="Tuberia 10&quot;, 12&quot;, 4&quot; pulgadas para Agua portable y Alcantillado "/>
    <s v="PROCODE"/>
  </r>
  <r>
    <d v="2025-02-20T00:00:00"/>
    <s v="Febrero"/>
    <x v="18"/>
    <s v="La Gomera "/>
    <s v="Comunidad parcelamiento San José "/>
    <s v="Aristides Humberto Tista Estrada "/>
    <s v="Alcalde Municipal "/>
    <s v="Ladino"/>
    <x v="2"/>
    <s v="VU-695-2025"/>
    <s v="Kit de techo minimo "/>
    <s v="PROVIDI"/>
  </r>
  <r>
    <d v="2025-02-20T00:00:00"/>
    <s v="Febrero"/>
    <x v="18"/>
    <s v="La Gomera "/>
    <s v="Comunidad Parcelamiento las cruces "/>
    <s v="Raymunda Yojana Ramos Osorio "/>
    <s v="Alcalde Municipal "/>
    <s v="Ladino"/>
    <x v="2"/>
    <s v="VU-696-2025"/>
    <s v="Kit de techo minimo "/>
    <s v="PROVIDI"/>
  </r>
  <r>
    <d v="2025-02-20T00:00:00"/>
    <s v="Febrero"/>
    <x v="18"/>
    <s v="La Gomera "/>
    <s v="Aldea Cerro Colorado "/>
    <s v="Vilma Yolanda Camaja de Flores "/>
    <s v="Alcalde Municipal "/>
    <s v="Ladino"/>
    <x v="2"/>
    <s v="VU-697-2025"/>
    <s v="Kit de techo minimo "/>
    <s v="PROVIDI"/>
  </r>
  <r>
    <d v="2025-02-20T00:00:00"/>
    <s v="Febrero"/>
    <x v="18"/>
    <s v="La Gomera "/>
    <s v="Colonia Santa Catalina "/>
    <s v="Antonio Tiño Quixan"/>
    <s v="Alcalde Municipal "/>
    <s v="Ladino"/>
    <x v="2"/>
    <s v="VU-698-2025"/>
    <s v="Kit de techo minimo "/>
    <s v="PROVIDI"/>
  </r>
  <r>
    <d v="2025-02-20T00:00:00"/>
    <s v="Febrero"/>
    <x v="18"/>
    <s v="La Gomera "/>
    <s v="Aldea Nuevo Texcuaco "/>
    <s v="Sayda Mariely Urvina Perez "/>
    <s v="Alcalde Municipal "/>
    <s v="Ladino"/>
    <x v="2"/>
    <s v="VU-699-2025"/>
    <s v="Kit de techo minimo "/>
    <s v="PROVIDI"/>
  </r>
  <r>
    <d v="2025-02-20T00:00:00"/>
    <s v="Febrero"/>
    <x v="18"/>
    <s v="La Gomera "/>
    <s v="Caserío el Culatillo "/>
    <s v="Hector Hugo Cardona Morales "/>
    <s v="Alcalde Municipal "/>
    <s v="Ladino"/>
    <x v="2"/>
    <s v="VU-700-2025"/>
    <s v="Kit de techo minimo "/>
    <s v="PROVIDI"/>
  </r>
  <r>
    <d v="2025-02-20T00:00:00"/>
    <s v="Febrero"/>
    <x v="18"/>
    <s v="La Gomera "/>
    <s v="Micro-Parcelamiento Cipresitos "/>
    <s v="Denubia Beatriz Arenas de Paz "/>
    <s v="Presidenta "/>
    <s v="Ladino"/>
    <x v="2"/>
    <s v="VU-701-2025"/>
    <s v="Kit de techo minimo "/>
    <s v="PROVIDI"/>
  </r>
  <r>
    <d v="2025-02-20T00:00:00"/>
    <s v="Febrero"/>
    <x v="18"/>
    <s v="La Gomera "/>
    <s v="Colonia Brito "/>
    <s v="Glendy Paola Castro Morales de Alvarado "/>
    <s v="Presidenta "/>
    <s v="Ladino"/>
    <x v="2"/>
    <s v="VU-702-2025"/>
    <s v="Kit de techo minimo "/>
    <s v="PROVIDI"/>
  </r>
  <r>
    <d v="2025-02-20T00:00:00"/>
    <s v="Febrero"/>
    <x v="18"/>
    <s v="La Gomera "/>
    <s v="Zona Centro "/>
    <s v="Luis Alfredo del Compare Bran "/>
    <s v="Presidente "/>
    <s v="Ladino"/>
    <x v="2"/>
    <s v="VU-704-2025"/>
    <s v="Kit de techo minimo "/>
    <s v="PROVIDI"/>
  </r>
  <r>
    <d v="2025-02-20T00:00:00"/>
    <s v="Febrero"/>
    <x v="18"/>
    <s v="La Gomera "/>
    <s v="Colonia Batrez "/>
    <s v="Kevin Avilio Batres López "/>
    <s v="Presidente "/>
    <s v="Ladino"/>
    <x v="2"/>
    <s v="VU-705-2025"/>
    <s v="Kit de techo minimo "/>
    <s v="PROVIDI"/>
  </r>
  <r>
    <d v="2025-02-20T00:00:00"/>
    <s v="Febrero"/>
    <x v="18"/>
    <s v="La Gomera "/>
    <s v="Colonia La Prosperidad "/>
    <s v=" Nelson Francisco Velasquez Urias "/>
    <s v="Presidente "/>
    <s v="Ladino"/>
    <x v="2"/>
    <s v="VU-706-2025"/>
    <s v="Kit de techo minimo "/>
    <s v="PROVIDI"/>
  </r>
  <r>
    <d v="2025-02-20T00:00:00"/>
    <s v="Febrero"/>
    <x v="5"/>
    <s v="Los Amates "/>
    <s v="Aldea la Liibertad "/>
    <s v="Edgar Genis y Genis"/>
    <s v="Alcalde Comunitario "/>
    <s v="Ladino"/>
    <x v="2"/>
    <s v="VU-707-2025"/>
    <s v="Tubo pvc 1 pulgada Agua Potable 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3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2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1/2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1/4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3/4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/2 pulgadas Agua Potable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Quintal Varilla de hierro corrugado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Quintal Varilla de hierro lisa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ibra de Alambre de amarre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ibra de clavo de 3 pulgadas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Block 40 cm x 20 cm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Úes de 40 cm x 20 cm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ámina troquelada de 14 pies "/>
    <s v="PROVIDI"/>
  </r>
  <r>
    <d v="2025-02-20T00:00:00"/>
    <s v="Febrero"/>
    <x v="5"/>
    <s v="Los Amates "/>
    <s v="Aldea Cocales"/>
    <s v="Marvin Estudardo Aldana Ramirez "/>
    <s v="Director "/>
    <s v="Ladino"/>
    <x v="2"/>
    <s v="VU-709-2025"/>
    <s v="Tubo cuadrado de metal de 3x2 pulgadas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Bolsas de cemento de 72.5 kg"/>
    <s v="PROVIDI"/>
  </r>
  <r>
    <d v="2025-02-20T00:00:00"/>
    <s v="Febrero"/>
    <x v="5"/>
    <s v="Los Amates "/>
    <s v="Aldea Cocales"/>
    <s v="Marvin Estudardo Aldana Ramirez "/>
    <s v="Director "/>
    <s v="Ladino"/>
    <x v="2"/>
    <s v="VU-710-2025"/>
    <s v="Lavaderos de escuela "/>
    <s v="PROCODE"/>
  </r>
  <r>
    <d v="2025-02-20T00:00:00"/>
    <s v="Febrero"/>
    <x v="5"/>
    <s v="Los Amates "/>
    <s v="Aldea Cocales"/>
    <s v="Marvin Estudardo Aldana Ramirez "/>
    <s v="Director "/>
    <s v="Ladino"/>
    <x v="2"/>
    <s v="VU-711-2025"/>
    <s v="Construcción de aula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Block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quintales de Hierro Corrugado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Quintales de hierro liso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Alambre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Cement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Porton para entrada de escuela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Láminas 18 pies de larg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Lámina 13 pies de larg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Tubo cuadrado de metal de 2x4 pulgadas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Carga lámina de 2x3 pulgadas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Tornillos pulgada y media "/>
    <s v="PROVIDI"/>
  </r>
  <r>
    <d v="2025-02-20T00:00:00"/>
    <s v="Febrero"/>
    <x v="5"/>
    <s v="Los Amates "/>
    <s v="Aldea las viñas "/>
    <s v="Manuel de Jesus Súchite Hernández "/>
    <s v="Presidente -COCODE-"/>
    <s v="Ladino"/>
    <x v="2"/>
    <s v="VU-713-2025"/>
    <s v="Construcción de muro perimetral "/>
    <s v="PROCODE"/>
  </r>
  <r>
    <d v="2025-02-20T00:00:00"/>
    <s v="Febrero"/>
    <x v="5"/>
    <s v="Los Amates "/>
    <s v="Aldea Natalia "/>
    <s v="Olga Marina López Pérez "/>
    <s v="Presidenta -COCODE-"/>
    <s v="Ladino"/>
    <x v="2"/>
    <s v="VU-714-2025"/>
    <s v="Remozamiento de cocina y baños, contrucción de cancha deportiva, contrucción de área recreativa y salón de usos múltiples."/>
    <s v="PROCODE"/>
  </r>
  <r>
    <d v="2025-02-20T00:00:00"/>
    <s v="Febrero"/>
    <x v="0"/>
    <s v="San Lorenzo "/>
    <s v="Aldea el espino "/>
    <s v="Mildred Lorena Salvador de León "/>
    <s v="Presidenta -COCODE-"/>
    <s v="Maya K'iche'"/>
    <x v="7"/>
    <s v="VU-715-2025"/>
    <s v="Arroz "/>
    <s v="PROACO"/>
  </r>
  <r>
    <d v="2025-02-20T00:00:00"/>
    <s v="Febrero"/>
    <x v="0"/>
    <s v="San Antonio  "/>
    <s v="Aldea el Triunfo "/>
    <s v="Adrian Quezada Ortiz "/>
    <s v="Presidente -COCODE-"/>
    <s v="Maya K'iche'"/>
    <x v="7"/>
    <s v="VU-716-2025"/>
    <s v="Arroz "/>
    <s v="PROACO"/>
  </r>
  <r>
    <d v="2025-02-20T00:00:00"/>
    <s v="Febrero"/>
    <x v="2"/>
    <s v="Malacatán "/>
    <s v="Comunidad 20 de Abril "/>
    <s v="Olman Perez Morales "/>
    <s v="Presidente -COCODE-"/>
    <s v="Ladino"/>
    <x v="2"/>
    <s v="VU-717-2025"/>
    <s v="Kit  de techo minimo "/>
    <s v="PROVIDI"/>
  </r>
  <r>
    <d v="2025-02-21T00:00:00"/>
    <s v="Febrero"/>
    <x v="5"/>
    <s v="El Estor "/>
    <s v="Caserio Nuevo Amanecer El Sauce "/>
    <s v="Alfredo Choc Pop "/>
    <s v="Alcalde Comunitario "/>
    <s v="Garifuna"/>
    <x v="3"/>
    <s v="VU-718-2025"/>
    <s v="Mejoramiento de iglesia "/>
    <s v="PROCODE"/>
  </r>
  <r>
    <d v="2025-02-21T00:00:00"/>
    <s v="Febrero"/>
    <x v="4"/>
    <s v="San Pedro Yepocapa "/>
    <s v="Aldea Morelia "/>
    <s v="Cesar Maurilio Arana Higueros "/>
    <s v="Presidente -COCODE-"/>
    <s v="Ladino"/>
    <x v="2"/>
    <s v="VU-719-2025"/>
    <s v="Kit de techo minimo "/>
    <s v="PROVIDI"/>
  </r>
  <r>
    <d v="2025-02-21T00:00:00"/>
    <s v="Febrero"/>
    <x v="4"/>
    <s v="San Pedro Yepocapa "/>
    <s v="Aldea Santa Sofia "/>
    <s v="Luis López Sánchez "/>
    <s v="Presidente -COCODE-"/>
    <s v="Ladino"/>
    <x v="2"/>
    <s v="VU-720-2025"/>
    <s v="Kit de techo minimo "/>
    <s v="PROVIDI"/>
  </r>
  <r>
    <d v="2025-02-21T00:00:00"/>
    <s v="Febrero"/>
    <x v="3"/>
    <s v="Guatemala "/>
    <s v="Zona 24 Canalitos "/>
    <s v="Regino de Jesus Rodriguez Gonzales"/>
    <s v="Presidente -COCODE-"/>
    <s v="Ladino"/>
    <x v="2"/>
    <s v="VU-721-2025"/>
    <s v="Arroz "/>
    <s v="PROACO"/>
  </r>
  <r>
    <d v="2025-02-21T00:00:00"/>
    <s v="Febrero"/>
    <x v="1"/>
    <s v="Aguacatán"/>
    <m/>
    <s v="Mirza Judith Arreaga Meza "/>
    <s v="Alcaldesa Municipal "/>
    <s v="Maya"/>
    <x v="13"/>
    <s v="VU-722-2025"/>
    <s v="Bombas de aspersión de 16 "/>
    <s v="PROACO"/>
  </r>
  <r>
    <d v="2025-02-21T00:00:00"/>
    <s v="Febrero"/>
    <x v="1"/>
    <s v="Aguacatán"/>
    <m/>
    <s v="Mirza Judith Arreaga Meza "/>
    <s v="Alcaldesa Municipal "/>
    <s v="Maya"/>
    <x v="13"/>
    <s v="VU-723-2025"/>
    <s v="Molinos manuales "/>
    <s v="PROACO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2 pulgadas Agua potable "/>
    <s v="PROCODE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 1 1/2 pulgadas Agua potable "/>
    <s v="PROCODE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1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8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4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6 pulgadas Agua potable "/>
    <s v="PROCODE"/>
  </r>
  <r>
    <d v="2025-02-24T00:00:00"/>
    <s v="Febrero"/>
    <x v="1"/>
    <s v="La Libertad "/>
    <s v="Aldea el Chipal "/>
    <s v="Inosente Lopez Martinez "/>
    <s v="Presidente -COCODE-"/>
    <s v="Maya Mam"/>
    <x v="1"/>
    <s v="VU-726-2025"/>
    <s v="Kit de techo minimo "/>
    <s v="PROVIDI"/>
  </r>
  <r>
    <d v="2025-02-24T00:00:00"/>
    <s v="Febrero"/>
    <x v="1"/>
    <s v="La Libertad "/>
    <s v="La Libertad "/>
    <s v="Antonina Elousa Recinos de Velasquez "/>
    <s v="Presidenta -COCODE-"/>
    <s v="Maya Mam"/>
    <x v="1"/>
    <s v="VU-727-2025"/>
    <s v="Tinacos "/>
    <s v="PROCODE"/>
  </r>
  <r>
    <d v="2025-02-24T00:00:00"/>
    <s v="Febrero"/>
    <x v="1"/>
    <s v="La Libertad "/>
    <s v="Caserio Casas Nuevas "/>
    <s v="Asael Lopez Gomez "/>
    <s v="Presidente -COCODE-"/>
    <s v="Maya Mam"/>
    <x v="1"/>
    <s v="VU-728-2025"/>
    <s v="Bolsas de alimentos "/>
    <s v="PROACO"/>
  </r>
  <r>
    <d v="2025-02-24T00:00:00"/>
    <s v="Febrero"/>
    <x v="1"/>
    <s v="La Libertad "/>
    <s v="ALdea la Cipresada "/>
    <s v="Abner Otoniel Velasquez Martinez "/>
    <s v="Presidente -COCODE-"/>
    <s v="Maya Mam"/>
    <x v="1"/>
    <s v="VU-730-2025"/>
    <s v="Kit de techo minimo "/>
    <s v="PROVIDI"/>
  </r>
  <r>
    <d v="2025-02-24T00:00:00"/>
    <s v="Febrero"/>
    <x v="1"/>
    <s v="La Libertad "/>
    <s v="Aldea Santo Domingo Huica"/>
    <s v="Mario Rolando Samayoa Mertínez "/>
    <s v="Presidente -COCODE-"/>
    <s v="Maya Mam"/>
    <x v="1"/>
    <s v="VU-731-2025"/>
    <s v="Bolsas de alimentos "/>
    <s v="PROACO"/>
  </r>
  <r>
    <d v="2025-02-24T00:00:00"/>
    <s v="Febrero"/>
    <x v="1"/>
    <s v="La Libertad "/>
    <s v="Caserio la montaña"/>
    <s v="Alvaro Ruberín Vásquez Pérez "/>
    <s v="Presidente -COCODE-"/>
    <s v="Maya Mam"/>
    <x v="1"/>
    <s v="VU-732-2025"/>
    <s v="Kit de techo minimo "/>
    <s v="PROVIDI"/>
  </r>
  <r>
    <d v="2025-02-24T00:00:00"/>
    <s v="Febrero"/>
    <x v="1"/>
    <s v="La Libertad "/>
    <s v="Cantón la Esperancita "/>
    <s v="Julian Gómez Roldan "/>
    <s v="Presidente -COCODE-"/>
    <s v="Maya Mam"/>
    <x v="1"/>
    <s v="VU-733-2025"/>
    <s v="Bolsas de alimentos "/>
    <s v="PROACO"/>
  </r>
  <r>
    <d v="2025-02-24T00:00:00"/>
    <s v="Febrero"/>
    <x v="1"/>
    <s v="La Libertad "/>
    <s v="Caserio el Bañadero"/>
    <s v="Feliciano Pérez López "/>
    <s v="Presidente -COCODE-"/>
    <s v="Maya Mam"/>
    <x v="1"/>
    <s v="VU-734-2025"/>
    <s v="Kit de techo minimo "/>
    <s v="PROVIDI"/>
  </r>
  <r>
    <d v="2025-02-24T00:00:00"/>
    <s v="Febrero"/>
    <x v="1"/>
    <s v="La Libertad "/>
    <s v="Aldea el Cenegal "/>
    <s v="Nazario Martinez "/>
    <s v="Presidente -COCODE-"/>
    <s v="Maya Mam"/>
    <x v="1"/>
    <s v="VU-735-2025"/>
    <s v="Bolsas de alimentos "/>
    <s v="PROACO"/>
  </r>
  <r>
    <d v="2025-02-24T00:00:00"/>
    <s v="Febrero"/>
    <x v="1"/>
    <s v="La Libertad "/>
    <s v="Aldea el Limar "/>
    <s v="Juan Domingo Morales "/>
    <s v="Presidente -COCODE-"/>
    <s v="Maya Mam"/>
    <x v="1"/>
    <s v="VU-736-2025"/>
    <s v="Kit de techo minimo "/>
    <s v="PROVIDI"/>
  </r>
  <r>
    <d v="2025-02-24T00:00:00"/>
    <s v="Febrero"/>
    <x v="1"/>
    <s v="La Libertad "/>
    <s v="Cantón Nueva Colonia "/>
    <s v="Shel Eugenio Hernández Martinez "/>
    <s v="Presidente -COCODE-"/>
    <s v="Maya Mam"/>
    <x v="1"/>
    <s v="VU-737-2025"/>
    <s v="Kit de techo minimo "/>
    <s v="PROVIDI"/>
  </r>
  <r>
    <d v="2025-02-24T00:00:00"/>
    <s v="Febrero"/>
    <x v="1"/>
    <s v="La Libertad "/>
    <s v="Aldea el Cenegal "/>
    <s v="Mario Roberto López Gómez "/>
    <s v="Presidente -COCODE-"/>
    <s v="Maya Mam"/>
    <x v="1"/>
    <s v="VU-738-2025"/>
    <s v="Bolsas de alimentos "/>
    <s v="PROACO"/>
  </r>
  <r>
    <d v="2025-02-24T00:00:00"/>
    <s v="Febrero"/>
    <x v="1"/>
    <s v="La Libertad "/>
    <s v="Aldea Naranjo I Parte Alta "/>
    <s v="German Gómez Lucas "/>
    <s v="Presidente -COCODE-"/>
    <s v="Maya Mam"/>
    <x v="1"/>
    <s v="VU-739-2025"/>
    <s v="Bolsas de alimentos "/>
    <s v="PROACO"/>
  </r>
  <r>
    <d v="2025-02-24T00:00:00"/>
    <s v="Febrero"/>
    <x v="1"/>
    <s v="La Libertad "/>
    <s v="Aldea Naranjo I Parte Alta "/>
    <s v="German Gómez Lucas "/>
    <s v="Presidente -COCODE-"/>
    <s v="Maya Mam"/>
    <x v="1"/>
    <s v="VU-740-2025"/>
    <s v="Bolsas de alimentos "/>
    <s v="PROACO"/>
  </r>
  <r>
    <d v="2025-02-24T00:00:00"/>
    <s v="Febrero"/>
    <x v="1"/>
    <s v="La Libertad "/>
    <s v="Aldea el Aguacate I"/>
    <s v="Duglas Beltran Pérez Pérez "/>
    <s v="Presidente -COCODE-"/>
    <s v="Maya Mam"/>
    <x v="1"/>
    <s v="VU-741-2025"/>
    <s v="Kit de techo minimo "/>
    <s v="PROVIDI"/>
  </r>
  <r>
    <d v="2025-02-24T00:00:00"/>
    <s v="Febrero"/>
    <x v="1"/>
    <s v="La Libertad "/>
    <s v="Aldea el Cerro Grande "/>
    <s v="Bersain Recinos Castillo"/>
    <s v="Presidente -COCODE-"/>
    <s v="Maya Mam"/>
    <x v="1"/>
    <s v="VU-742-2025"/>
    <s v="Kit de techo minimo "/>
    <s v="PROVIDI"/>
  </r>
  <r>
    <d v="2025-02-24T00:00:00"/>
    <s v="Febrero"/>
    <x v="1"/>
    <s v="La Libertad "/>
    <s v="Caserio la Ventana "/>
    <s v="Eugenio Pérez López "/>
    <s v="Presidente -COCODE-"/>
    <s v="Maya Mam"/>
    <x v="1"/>
    <s v="VU-743-2025"/>
    <s v="Tinacos "/>
    <s v="PROCODE"/>
  </r>
  <r>
    <d v="2025-02-24T00:00:00"/>
    <s v="Febrero"/>
    <x v="1"/>
    <s v="La Libertad "/>
    <s v="Aldea  rodeo I "/>
    <s v="Ciriaco López "/>
    <s v="Presidente -COCODE-"/>
    <s v="Maya Mam"/>
    <x v="1"/>
    <s v="VU-744-2025"/>
    <s v="Bolsas de alimentos "/>
    <s v="PROACO"/>
  </r>
  <r>
    <d v="2025-02-24T00:00:00"/>
    <s v="Febrero"/>
    <x v="1"/>
    <s v="La Libertad "/>
    <s v="Aldea el trapichillo "/>
    <s v="Sixto Marín Pérez Recinos "/>
    <s v="Presidente -COCODE-"/>
    <s v="Maya Mam"/>
    <x v="1"/>
    <s v="VU-745-2025"/>
    <s v="Tinacos "/>
    <s v="PROCODE"/>
  </r>
  <r>
    <d v="2025-02-24T00:00:00"/>
    <s v="Febrero"/>
    <x v="1"/>
    <s v="La Libertad "/>
    <s v="Aldea Huica "/>
    <s v="Lorenzo Gómez Martinez "/>
    <s v="Presidente -COCODE-"/>
    <s v="Maya Mam"/>
    <x v="1"/>
    <s v="VU-746-2025"/>
    <s v="Bolsas de alimentos "/>
    <s v="PROACO"/>
  </r>
  <r>
    <d v="2025-02-24T00:00:00"/>
    <s v="Febrero"/>
    <x v="1"/>
    <s v="Malacatancito "/>
    <s v="Cácum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abecera municip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anilla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hiaqu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ueblo viejo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oncepcion la 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ú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ú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Xépon Grand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Xépon Pequeño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Rio Hondo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Quiaquizuy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San Ramón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iach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ieneguillas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ancabal"/>
    <s v="Irma Elizabeth Avila Alvarado de Molina "/>
    <s v="Alcaldesa Municipal "/>
    <s v="Ladino"/>
    <x v="2"/>
    <s v="VU-748-2025"/>
    <s v="Arroz "/>
    <s v="PROACO"/>
  </r>
  <r>
    <d v="2025-02-25T00:00:00"/>
    <s v="Febrero"/>
    <x v="18"/>
    <s v="San José "/>
    <s v="Colonia 14 de Febrero "/>
    <s v="Mario Amilcar Ayala Ayala "/>
    <s v="Presidente -COCODE-"/>
    <s v="Ladino"/>
    <x v="2"/>
    <s v="VU-749-2025"/>
    <s v="Arroz "/>
    <s v="PROACO"/>
  </r>
  <r>
    <d v="2025-02-25T00:00:00"/>
    <s v="Febrero"/>
    <x v="15"/>
    <s v="Santiago Atitlán"/>
    <s v="Aldea Chayaca "/>
    <s v="Anastacio Reinaldo Ramos Sol "/>
    <m/>
    <s v="Maya Kaqchikel"/>
    <x v="10"/>
    <s v="VU-749-2025 A"/>
    <m/>
    <s v="PROACO"/>
  </r>
  <r>
    <d v="2025-02-25T00:00:00"/>
    <s v="Febrero"/>
    <x v="18"/>
    <s v="San José "/>
    <s v="Barrio el Laberinto "/>
    <s v="Zoila Esperanza Escobar Bran"/>
    <s v="Presidenta -COCODE-"/>
    <s v="Ladino"/>
    <x v="2"/>
    <s v="VU-750-2025"/>
    <s v="Arroz "/>
    <s v="PROACO"/>
  </r>
  <r>
    <d v="2025-02-25T00:00:00"/>
    <s v="Febrero"/>
    <x v="18"/>
    <s v="San José "/>
    <s v="Colonia Nazareth "/>
    <s v="Oliver Saúl Cruz Colocho "/>
    <s v="Presidente -COCODE-"/>
    <s v="Ladino"/>
    <x v="2"/>
    <s v="VU-751-2025"/>
    <s v="Arroz "/>
    <s v="PROACO"/>
  </r>
  <r>
    <d v="2025-02-25T00:00:00"/>
    <s v="Febrero"/>
    <x v="18"/>
    <s v="San José "/>
    <s v="Aldea Arizona "/>
    <s v="Sergio Margarito Bran Guevara "/>
    <s v="Presidente -COCODE-"/>
    <s v="Ladino"/>
    <x v="2"/>
    <s v="VU-752-2025"/>
    <s v="Arroz "/>
    <s v="PROACO"/>
  </r>
  <r>
    <d v="2025-02-25T00:00:00"/>
    <s v="Febrero"/>
    <x v="15"/>
    <s v="Santiago Atitlán"/>
    <s v="Cantón Pachichaj "/>
    <s v="Mariano Pablo Ajchowajay "/>
    <s v="Presidente -COCODE-"/>
    <s v="Maya Kaqchikel"/>
    <x v="10"/>
    <s v="VU-753-2025 A"/>
    <s v="Bombas de plastico"/>
    <s v="PROACO"/>
  </r>
  <r>
    <d v="2025-02-25T00:00:00"/>
    <s v="Febrero"/>
    <x v="18"/>
    <s v="San José "/>
    <s v="Comunidad el Avíspero, Callejón San Alfonso "/>
    <s v="Oscar Amilcar Pérez Méndez "/>
    <s v="Presidente -COCODE-"/>
    <s v="Ladino"/>
    <x v="2"/>
    <s v="VU-753-2025"/>
    <s v="Arroz"/>
    <s v="PROACO"/>
  </r>
  <r>
    <d v="2025-02-25T00:00:00"/>
    <s v="Febrero"/>
    <x v="4"/>
    <s v="Tecpan "/>
    <s v="Aldea Panabajal"/>
    <s v="Marvin Orlando Xon Pinzón "/>
    <s v="Presidente -COCODE-"/>
    <s v="Ladino"/>
    <x v="2"/>
    <s v="VU-754-2025"/>
    <s v="Arroz "/>
    <s v="PROACO"/>
  </r>
  <r>
    <d v="2025-02-25T00:00:00"/>
    <s v="Febrero"/>
    <x v="4"/>
    <s v="Zaragoza "/>
    <s v="Zaragoza "/>
    <s v="Cesar Augusto Meléndez Higueros "/>
    <s v="Presidente -COCODE-"/>
    <s v="Ladino"/>
    <x v="2"/>
    <s v="VU-755-2025"/>
    <s v="Arroz "/>
    <s v="PROACO"/>
  </r>
  <r>
    <d v="2025-02-26T00:00:00"/>
    <s v="Febrero"/>
    <x v="12"/>
    <s v="Santo Tomas Chichicastenango "/>
    <s v="Cantón Xepol Sector 3 "/>
    <s v="Pedro Méndez Méndez "/>
    <s v="Presidente -COCODE-"/>
    <s v="Maya K'iche'"/>
    <x v="7"/>
    <s v="VU-756-2025"/>
    <s v="Adoquin "/>
    <s v="PROCODE"/>
  </r>
  <r>
    <d v="2025-02-26T00:00:00"/>
    <s v="Febrero"/>
    <x v="12"/>
    <s v="Santo Tomas Chichicastenango "/>
    <s v="Cantón Chicua "/>
    <s v="Manuel de Jesus Toj Macario "/>
    <s v="Presidente -COCODE-"/>
    <s v="Maya K'iche'"/>
    <x v="7"/>
    <s v="VU-757-2025"/>
    <s v="Tinacos "/>
    <s v="PROCODE"/>
  </r>
  <r>
    <d v="2025-02-26T00:00:00"/>
    <s v="Febrero"/>
    <x v="9"/>
    <s v="Colomba"/>
    <s v="La Hortaliza "/>
    <s v="Alvaro Roberto Castillo Lopez "/>
    <s v="Presidente -COCODE-"/>
    <s v="Maya K'iche'"/>
    <x v="7"/>
    <s v="VU-758-2025"/>
    <s v="Bombas de plastico"/>
    <s v="PROACO"/>
  </r>
  <r>
    <d v="2025-02-26T00:00:00"/>
    <s v="Febrero"/>
    <x v="2"/>
    <s v="San Miguel Ixtahuacán "/>
    <s v="Cabecera Municipal "/>
    <s v="Marco Antonio Villatoro Bamaca "/>
    <s v="Presidente -COCODE-"/>
    <s v="Ladino"/>
    <x v="2"/>
    <s v="VU-759-2025"/>
    <s v="Arroz "/>
    <s v="PROACO"/>
  </r>
  <r>
    <d v="2025-02-27T00:00:00"/>
    <s v="Febrero"/>
    <x v="6"/>
    <s v="San Cristobal Verapaz "/>
    <s v="Aldea el Rancho "/>
    <s v="Lázaro Valeriano Cal Cal "/>
    <s v="Presidente -COCODE-"/>
    <s v="Maya Q'eqchi'"/>
    <x v="4"/>
    <s v="VU-760-2025"/>
    <s v="Bolsas de alimentos arroz "/>
    <s v="PROACO"/>
  </r>
  <r>
    <d v="2025-02-27T00:00:00"/>
    <s v="Febrero"/>
    <x v="6"/>
    <s v="San Cristobal Verapaz "/>
    <s v="Caserio Mexabaj "/>
    <s v="Oscar Chub Moran "/>
    <s v="Presidente -COCODE-"/>
    <s v="Maya Q'eqchi'"/>
    <x v="4"/>
    <s v="VU-761-2025"/>
    <s v="Arroz "/>
    <s v="PROACO"/>
  </r>
  <r>
    <d v="2025-02-27T00:00:00"/>
    <s v="Febrero"/>
    <x v="6"/>
    <s v="San Cristobal Verapaz "/>
    <s v="Caserio Chipozo "/>
    <s v="Amada Consuelo Chen Gualim "/>
    <s v="Presidente -COCODE-"/>
    <s v="Maya Q'eqchi'"/>
    <x v="4"/>
    <s v="VU-762-2025"/>
    <s v="Arroz "/>
    <s v="PROACO"/>
  </r>
  <r>
    <d v="2025-02-27T00:00:00"/>
    <s v="Febrero"/>
    <x v="10"/>
    <s v="San Jerónimo "/>
    <s v="Caserio Las Astras "/>
    <s v="Moises Roman Canahui Morente "/>
    <s v="Alcalde Municipal "/>
    <s v="Maya Achi"/>
    <x v="8"/>
    <s v="VU-763-2025"/>
    <s v="Arroz "/>
    <s v="PROACO"/>
  </r>
  <r>
    <d v="2025-02-27T00:00:00"/>
    <s v="Febrero"/>
    <x v="7"/>
    <s v="San Antonio Aguas Calientes "/>
    <m/>
    <s v="Telmo Emanuel Godinez Hernandez "/>
    <s v="Presidente -COCODE-"/>
    <s v="Ladino"/>
    <x v="2"/>
    <s v="VU-764-2025"/>
    <s v="Kit de techo minimo "/>
    <s v="PROVIDI"/>
  </r>
  <r>
    <d v="2025-02-27T00:00:00"/>
    <s v="Febrero"/>
    <x v="15"/>
    <s v="Nahuala "/>
    <s v="Caserio Tzamq'aam"/>
    <s v="Samuel Ixquier Rosario "/>
    <s v="Presidente -COCODE-"/>
    <s v="Maya Kaqchikel"/>
    <x v="10"/>
    <s v="VU-765-2025"/>
    <s v="Tubo pvc e 6 pulgadas Agua Potable "/>
    <s v="PROCODE"/>
  </r>
  <r>
    <d v="2025-02-27T00:00:00"/>
    <s v="Febrero"/>
    <x v="15"/>
    <s v="Nahuala "/>
    <s v="Caserio Tzamq'aam"/>
    <s v="Samuel Ixquier Rosario "/>
    <s v="Presidente -COCODE-"/>
    <s v="Maya Kaqchikel"/>
    <x v="10"/>
    <s v="VU-765-2025"/>
    <s v="Dotacipn de T 6 pulgadas "/>
    <s v="PROCODE"/>
  </r>
  <r>
    <d v="2025-02-27T00:00:00"/>
    <s v="Febrero"/>
    <x v="15"/>
    <s v="Nahuala "/>
    <s v="Caserio Tzamq'aam"/>
    <s v="Samuel Ixquier Rosario "/>
    <s v="Presidente -COCODE-"/>
    <s v="Maya Kaqchikel"/>
    <x v="10"/>
    <s v="VU-765-2025"/>
    <s v="Dotacion de codos "/>
    <s v="PROCODE"/>
  </r>
  <r>
    <d v="2025-02-27T00:00:00"/>
    <s v="Febrero"/>
    <x v="14"/>
    <s v="Nuevo San Carlos "/>
    <s v="Aldea la Libertad "/>
    <s v="Juan Carlos Escobar Maldonado "/>
    <s v="Alcalde Municipal "/>
    <s v="Ladino"/>
    <x v="2"/>
    <s v="VU- 766-2025"/>
    <s v="Arroz "/>
    <s v="PROACO"/>
  </r>
  <r>
    <d v="2025-02-27T00:00:00"/>
    <s v="Febrero"/>
    <x v="14"/>
    <s v="Nuevo San Carlos "/>
    <s v="Aldea Cabañas "/>
    <s v="Juan Carlos Escobar Maldonado "/>
    <s v="Alcalde Municipal "/>
    <s v="Ladino"/>
    <x v="2"/>
    <s v="VU-767-2025"/>
    <s v="Arroz "/>
    <s v="PROACO"/>
  </r>
  <r>
    <d v="2025-02-27T00:00:00"/>
    <s v="Febrero"/>
    <x v="14"/>
    <s v="Nuevo San Carlos "/>
    <s v="Caserio Candelaria Xolhuitz "/>
    <s v="Juan Carlos Escobar Maldonado "/>
    <s v="Alcalde Municipal "/>
    <s v="Ladino"/>
    <x v="2"/>
    <s v="VU-768-2025"/>
    <s v="Arroz "/>
    <s v="PROACO"/>
  </r>
  <r>
    <d v="2025-02-27T00:00:00"/>
    <s v="Febrero"/>
    <x v="14"/>
    <s v="Nuevo San Carlos "/>
    <s v="Aldea Montufar "/>
    <s v="Juan Carlos Escobar Maldonado "/>
    <s v="Alcalde Municipal "/>
    <s v="Ladino"/>
    <x v="2"/>
    <s v="VU-769-2025"/>
    <s v="Arroz "/>
    <s v="PROACO"/>
  </r>
  <r>
    <d v="2025-02-27T00:00:00"/>
    <s v="Febrero"/>
    <x v="14"/>
    <s v="Nuevo San Carlos "/>
    <s v="Aldea Jerez"/>
    <s v="Juan Carlos Escobar Maldonado "/>
    <s v="Alcalde Municipal "/>
    <s v="Ladino"/>
    <x v="2"/>
    <s v="VU-770-2025"/>
    <s v="Arroz "/>
    <s v="PROACO"/>
  </r>
  <r>
    <d v="2025-02-27T00:00:00"/>
    <s v="Febrero"/>
    <x v="14"/>
    <s v="Retalhuleo "/>
    <s v="Sector las brisas, Parcelamiento Santa Fe "/>
    <s v="Armando Maldonado Maldonado "/>
    <s v="Presidente -COCODE-"/>
    <s v="Ladino"/>
    <x v="2"/>
    <s v="VU-771-2025"/>
    <s v="Kit de techo minimo "/>
    <s v="PROVIDI"/>
  </r>
  <r>
    <d v="2025-02-27T00:00:00"/>
    <s v="Febrero"/>
    <x v="14"/>
    <s v="Champerico "/>
    <s v="Santiago Agricola "/>
    <s v="Roberto Florian "/>
    <s v="Alcalde Comunitario "/>
    <s v="Ladino"/>
    <x v="2"/>
    <s v="VU-772-2025"/>
    <s v="Arroz "/>
    <s v="PROACO"/>
  </r>
  <r>
    <d v="2025-02-27T00:00:00"/>
    <s v="Febrero"/>
    <x v="0"/>
    <s v="Santo Tomas La Unión"/>
    <s v="Cantón Camache grande"/>
    <s v="Juan Pablo Chavez Velasquez "/>
    <s v="Alcalde Municipal "/>
    <s v="Ladino"/>
    <x v="2"/>
    <s v="VU-773-2025"/>
    <s v="Kit de techo minimo "/>
    <s v="PROVIDI"/>
  </r>
  <r>
    <d v="2025-02-27T00:00:00"/>
    <s v="Febrero"/>
    <x v="0"/>
    <s v="Rio Bravo "/>
    <m/>
    <s v="Juan Francisco Lopez Diaz "/>
    <s v="Alcalde Municipal "/>
    <s v="Ladino"/>
    <x v="2"/>
    <s v="VU-774-2025"/>
    <s v="Pupitres"/>
    <s v="PROCODE"/>
  </r>
  <r>
    <d v="2025-02-27T00:00:00"/>
    <s v="Febrero"/>
    <x v="15"/>
    <s v="Sololá"/>
    <s v="Aldea Maria Tecum Alayo "/>
    <s v="Andres Lisandro Iboy Chiroy "/>
    <s v="Alcalde Municipal "/>
    <s v="Maya Kaqchikel"/>
    <x v="10"/>
    <s v="VU-775-2025"/>
    <s v="Kit de techo minimo "/>
    <s v="PROVIDI"/>
  </r>
  <r>
    <d v="2025-02-27T00:00:00"/>
    <s v="Febrero"/>
    <x v="15"/>
    <s v="Sololá"/>
    <s v="Caserio Central, Aldea Xajaxac"/>
    <s v="Andres Lisandro Iboy Chiroy "/>
    <s v="Alcalde Municipal "/>
    <s v="Maya Kaqchikel"/>
    <x v="10"/>
    <s v="VU-776-2025"/>
    <s v="Tuvo 2 pulgadas Agua Potable"/>
    <s v="PROCODE"/>
  </r>
  <r>
    <d v="2025-02-27T00:00:00"/>
    <s v="Febrero"/>
    <x v="15"/>
    <s v="Sololá"/>
    <s v="Caserio Santa Rosa, Aldea Xajaxac"/>
    <s v="Andres Lisandro Iboy Chiroy "/>
    <s v="Alcalde Municipal "/>
    <s v="Maya Kaqchikel"/>
    <x v="10"/>
    <s v="VU-777-2025"/>
    <s v="Adoquin "/>
    <s v="PROCODE"/>
  </r>
  <r>
    <d v="2025-02-27T00:00:00"/>
    <s v="Febrero"/>
    <x v="15"/>
    <s v="Sololá"/>
    <s v="Sector Palax, Caserio los Castro, Aldea Xajaxac "/>
    <s v="Andres Lisandro Iboy Chiroy "/>
    <s v="Alcalde Municipal "/>
    <s v="Maya Kaqchikel"/>
    <x v="10"/>
    <s v="VU-778-2025"/>
    <s v="Adoquin "/>
    <s v="PROCODE"/>
  </r>
  <r>
    <d v="2025-02-27T00:00:00"/>
    <s v="Febrero"/>
    <x v="15"/>
    <s v="Sololá"/>
    <s v="Caserio Cipresales, Aldea Xajaxac "/>
    <s v="Andres Lisandro Iboy Chiroy "/>
    <s v="Alcalde Municipal "/>
    <s v="Maya Kaqchikel"/>
    <x v="10"/>
    <s v="VU-779-2025"/>
    <s v="Adoquin "/>
    <s v="PROCODE"/>
  </r>
  <r>
    <d v="2025-02-27T00:00:00"/>
    <s v="Febrero"/>
    <x v="15"/>
    <s v="Sololá"/>
    <s v="Sector 2 Tun, Aldea Xajaxac "/>
    <s v="Andres Lisandro Iboy Chiroy "/>
    <s v="Alcalde Municipal "/>
    <s v="Maya Kaqchikel"/>
    <x v="10"/>
    <s v="VU-780-2025"/>
    <s v="Adoquin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6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8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0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2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4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4 pulgadas "/>
    <s v="PROCODE"/>
  </r>
  <r>
    <d v="2025-02-27T00:00:00"/>
    <s v="Febrero"/>
    <x v="15"/>
    <s v="Sololá"/>
    <s v="Aldea San Jorge La Laguna "/>
    <s v="Andres Lisandro Iboy Chiroy "/>
    <s v="Alcalde Municipal "/>
    <s v="Maya Kaqchikel"/>
    <x v="10"/>
    <s v="VU-782-2025"/>
    <s v="Kit de techo minimo "/>
    <s v="PROVIDI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6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8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0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2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4 pulgadas "/>
    <s v="PROCODE"/>
  </r>
  <r>
    <d v="2025-02-27T00:00:00"/>
    <s v="Febrero"/>
    <x v="15"/>
    <s v="Sololá"/>
    <s v="Barrio el Carmen "/>
    <s v="Carlos Ramon Iboy Chiroy "/>
    <s v="Presidente -COCODE-"/>
    <s v="Maya Kaqchikel"/>
    <x v="10"/>
    <s v="VU-784-2025"/>
    <s v="Tubo pvc de 2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p pvc corrugado 8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p pvc corrugado 10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o pvc corrugado 12 pulgadas Agua Potable"/>
    <s v="PROCODE"/>
  </r>
  <r>
    <d v="2025-02-27T00:00:00"/>
    <s v="Febrero"/>
    <x v="15"/>
    <s v="Sololá"/>
    <s v="Caserio Hierba Buena "/>
    <s v="Santos Yaxón Orozco "/>
    <s v="Presidente -COCODE-"/>
    <s v="Maya Kaqchikel"/>
    <x v="10"/>
    <s v="VU-786-2025"/>
    <s v="Tubo pvc 4 pulgadas Agua potable "/>
    <s v="PROCODE"/>
  </r>
  <r>
    <d v="2025-02-27T00:00:00"/>
    <s v="Febrero"/>
    <x v="15"/>
    <s v="Sololá"/>
    <s v="Caserio el Adelanto, Pujujil II"/>
    <s v="Santiago Zet Ajcalón"/>
    <s v="Presidente -COCODE-"/>
    <s v="Maya Kaqchikel"/>
    <x v="10"/>
    <s v="VU-787-2025"/>
    <s v="Tubo pvc 2 pulgadas Agua Potable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6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8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0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2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5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8 pulgadas "/>
    <s v="PROCODE"/>
  </r>
  <r>
    <d v="2025-02-27T00:00:00"/>
    <s v="Febrero"/>
    <x v="15"/>
    <s v="Sololá"/>
    <s v="Caserio Maya Kaqchikel, Aldea el Tablón"/>
    <s v="Andres Lisandro Iboy Chiroy "/>
    <s v="Alcalde Municipal "/>
    <s v="Maya Kaqchikel"/>
    <x v="10"/>
    <s v="VU-789-2025"/>
    <s v="Tubo pvc 2 pulgadas Agua Potable "/>
    <s v="PROCODE"/>
  </r>
  <r>
    <d v="2025-02-27T00:00:00"/>
    <s v="Febrero"/>
    <x v="15"/>
    <s v="Sololá"/>
    <s v="Caserio el Barranco, Aldea el Tablón"/>
    <s v="Andres Lisandro Iboy Chiroy "/>
    <s v="Alcalde Municipal "/>
    <s v="Maya Kaqchikel"/>
    <x v="10"/>
    <s v="VU-790-2025"/>
    <s v="Kit de techo minimo "/>
    <s v="PROVIDI"/>
  </r>
  <r>
    <d v="2025-02-27T00:00:00"/>
    <s v="Febrero"/>
    <x v="15"/>
    <s v="Sololá"/>
    <s v="Caserio Cipresales, Aldea Xajaxac "/>
    <s v="Ricardo Coc Panjoj"/>
    <s v="Presidente -COCODE-"/>
    <s v="Maya Kaqchikel"/>
    <x v="10"/>
    <s v="VU-791-2025"/>
    <s v="Tubo PSI 2 pulgadas Agua Potable 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92-2025"/>
    <s v="Tubo PSI 3,4 pulgadas Agua Potable "/>
    <s v="PROCODE"/>
  </r>
  <r>
    <d v="2025-02-27T00:00:00"/>
    <s v="Febrero"/>
    <x v="15"/>
    <s v="Sololá"/>
    <s v="Colonia Kayala, Aldea el Tablón"/>
    <s v="Andres Lisandro Iboy Chiroy "/>
    <s v="Alcalde Municipal "/>
    <s v="Maya Kaqchikel"/>
    <x v="10"/>
    <s v="VU-793-2025"/>
    <s v="Adoquin "/>
    <s v="PROCODE"/>
  </r>
  <r>
    <d v="2025-02-27T00:00:00"/>
    <s v="Febrero"/>
    <x v="15"/>
    <s v="Sololá"/>
    <s v="Caserio Xolbe, Sector Jiatz, Aldea el Tablón"/>
    <s v="Andres Lisandro Iboy Chiroy "/>
    <s v="Alcalde Municipal "/>
    <s v="Maya Kaqchikel"/>
    <x v="10"/>
    <s v="VU-794-2025"/>
    <s v="Adoquin "/>
    <s v="PROCODE"/>
  </r>
  <r>
    <d v="2025-02-27T00:00:00"/>
    <s v="Febrero"/>
    <x v="15"/>
    <s v="Sololá"/>
    <s v="Caserio Xolbe, Sector Chumil, Aldea el Tablón"/>
    <s v="Andres Lisandro Iboy Chiroy "/>
    <s v="Alcalde Municipal "/>
    <s v="Maya Kaqchikel"/>
    <x v="10"/>
    <s v="VU-795-2025"/>
    <s v="Adoquin "/>
    <s v="PROCODE"/>
  </r>
  <r>
    <d v="2025-02-27T00:00:00"/>
    <s v="Febrero"/>
    <x v="15"/>
    <s v="Sololá"/>
    <s v="Caserio Xolbe, Sector Horizonte, Aldea el Tablón"/>
    <s v="Andres Lisandro Iboy Chiroy "/>
    <s v="Alcalde Municipal "/>
    <s v="Maya Kaqchikel"/>
    <x v="10"/>
    <s v="VU-796-2025"/>
    <s v="Adoquin "/>
    <s v="PROCODE"/>
  </r>
  <r>
    <d v="2025-02-27T00:00:00"/>
    <s v="Febrero"/>
    <x v="15"/>
    <s v="Sololá"/>
    <s v="Caserio Central, Sector 2, Aldea el Tablón"/>
    <s v="Andres Lisandro Iboy Chiroy "/>
    <s v="Alcalde Municipal "/>
    <s v="Maya Kaqchikel"/>
    <x v="10"/>
    <s v="VU-797-2025"/>
    <s v="Adoquin "/>
    <s v="PROCODE"/>
  </r>
  <r>
    <d v="2025-02-27T00:00:00"/>
    <s v="Febrero"/>
    <x v="15"/>
    <s v="Sololá"/>
    <s v="Caserio Chuarixche, Sector Chumil, Aldea el Tablón"/>
    <s v="Andres Lisandro Iboy Chiroy "/>
    <s v="Alcalde Municipal "/>
    <s v="Maya Kaqchikel"/>
    <x v="10"/>
    <s v="VU-798-2025"/>
    <s v="Adoquin "/>
    <s v="PROCODE"/>
  </r>
  <r>
    <d v="2025-02-27T00:00:00"/>
    <s v="Febrero"/>
    <x v="15"/>
    <s v="Sololá"/>
    <s v="Caserio el Barranco, Aldea el Tablón"/>
    <s v="Andres Lisandro Iboy Chiroy "/>
    <s v="Alcalde Municipal "/>
    <s v="Maya Kaqchikel"/>
    <x v="10"/>
    <s v="VU-799-2025"/>
    <s v="Adoquin "/>
    <s v="PROCODE"/>
  </r>
  <r>
    <d v="2025-02-28T00:00:00"/>
    <s v="Febrero"/>
    <x v="6"/>
    <s v="Cobán"/>
    <m/>
    <s v="Sebastián Torrez Torrez"/>
    <s v="Presidente Asociación De Pequeños Productores Agricolas A.V."/>
    <s v="Maya Q'eqchi'"/>
    <x v="4"/>
    <s v="VU-800-2025"/>
    <s v="Molinos de mano"/>
    <s v="PROACO"/>
  </r>
  <r>
    <d v="2025-02-28T00:00:00"/>
    <s v="Febrero"/>
    <x v="6"/>
    <s v="Cobán"/>
    <s v="Caserío El Corozal"/>
    <s v="Abeardo Caal"/>
    <s v="Presidente -COCODE-"/>
    <s v="Maya Q'eqchi'"/>
    <x v="4"/>
    <s v="VU-801-2025"/>
    <s v="Láminas"/>
    <s v="PROVIDI"/>
  </r>
  <r>
    <d v="2025-02-28T00:00:00"/>
    <s v="Febrero"/>
    <x v="6"/>
    <s v="Cobán"/>
    <s v="Caserío Seekak El Retiro"/>
    <s v="Laureano Chub"/>
    <s v="Presidente -COCODE-"/>
    <s v="Maya Q'eqchi'"/>
    <x v="4"/>
    <s v="VU-802-2025"/>
    <s v="Láminas"/>
    <s v="PROVIDI"/>
  </r>
  <r>
    <d v="2025-02-28T00:00:00"/>
    <s v="Febrero"/>
    <x v="6"/>
    <s v="Cobán"/>
    <s v="Caserío Secute"/>
    <s v="Jorge Chocooj Xol"/>
    <s v="Presidente -COCODE-"/>
    <s v="Maya Q'eqchi'"/>
    <x v="4"/>
    <s v="VU-803-2025"/>
    <s v="Láminas"/>
    <s v="PROVIDI"/>
  </r>
  <r>
    <d v="2025-02-28T00:00:00"/>
    <s v="Febrero"/>
    <x v="14"/>
    <s v="Retalhuleu"/>
    <s v="Comunidad Cantón Tableros"/>
    <s v="Natividad Pérez Morales"/>
    <s v="Presidente -COCODE-"/>
    <s v="Ladino"/>
    <x v="2"/>
    <s v="VU-804-2025"/>
    <s v="Arroz"/>
    <s v="PROACO"/>
  </r>
  <r>
    <d v="2025-02-28T00:00:00"/>
    <s v="Febrero"/>
    <x v="14"/>
    <s v="Retalhuleu"/>
    <s v="Comunidad Vista  Hermosa"/>
    <s v="Sandra Patricia Simaj Gómez"/>
    <s v="Presidente -COCODE-"/>
    <s v="Ladino"/>
    <x v="2"/>
    <s v="VU-805-2025"/>
    <s v="Arroz"/>
    <s v="PROACO"/>
  </r>
  <r>
    <d v="2025-02-28T00:00:00"/>
    <s v="Febrero"/>
    <x v="14"/>
    <s v="Retalhuleu"/>
    <s v="Aldea La Guitarra"/>
    <s v="José Belizario López López"/>
    <s v="Presidente -COCODE-"/>
    <s v="Ladino"/>
    <x v="2"/>
    <s v="VU-806-2025"/>
    <s v="Arroz"/>
    <s v="PROACO"/>
  </r>
  <r>
    <d v="2025-02-28T00:00:00"/>
    <s v="Febrero"/>
    <x v="14"/>
    <s v="Retalhuleu"/>
    <s v="Comunidad Cantón Siglo 1"/>
    <s v="Carlos David Chavez S."/>
    <s v="Representante -COCODE-"/>
    <s v="Ladino"/>
    <x v="2"/>
    <s v="VU-807-2025"/>
    <s v="Arroz"/>
    <s v="PROACO"/>
  </r>
  <r>
    <d v="2025-02-28T00:00:00"/>
    <s v="Febrero"/>
    <x v="14"/>
    <s v="Retalhuleu"/>
    <s v="Cantón Pajales Anexo 2"/>
    <s v="Camilo Ajanel Jacinto"/>
    <s v="Representante -COCODE-"/>
    <s v="Ladino"/>
    <x v="2"/>
    <s v="VU-808-2025"/>
    <s v="Arroz"/>
    <s v="PROACO"/>
  </r>
  <r>
    <d v="2025-02-28T00:00:00"/>
    <s v="Febrero"/>
    <x v="14"/>
    <s v="Asintal"/>
    <s v="Comunidad Sector Centro Aldea El Xab"/>
    <s v="Sara Victoria Escobar Galindo"/>
    <s v="Presidente -COCODE-"/>
    <s v="Ladino"/>
    <x v="2"/>
    <s v="VU-809-2025"/>
    <s v="Arroz"/>
    <s v="PROACO"/>
  </r>
  <r>
    <d v="2025-02-28T00:00:00"/>
    <s v="Febrero"/>
    <x v="14"/>
    <s v="Retalhuleu"/>
    <s v="Comunidad Cantón Los Patos"/>
    <s v="Juan Carlos Calderón         "/>
    <s v="Presidente -COCODE-"/>
    <s v="Ladino"/>
    <x v="2"/>
    <s v="VU-810-2025"/>
    <s v="Arroz"/>
    <s v="PROACO"/>
  </r>
  <r>
    <d v="2025-02-28T00:00:00"/>
    <s v="Febrero"/>
    <x v="1"/>
    <s v="San Pedro Soloma"/>
    <s v="Aldea Pajaltac"/>
    <s v="Joel Jeremías Cardona Dominguez"/>
    <s v="Alcalde Municipal "/>
    <s v="Ladino"/>
    <x v="2"/>
    <s v="VU-811-2025"/>
    <s v="Arroz"/>
    <s v="PROACO"/>
  </r>
  <r>
    <d v="2025-02-28T00:00:00"/>
    <s v="Febrero"/>
    <x v="4"/>
    <s v="San Martín Jilotepeque"/>
    <s v="Comunidad Tres Cruces"/>
    <s v="Maria Eleuteria Alvarado Cusanero"/>
    <s v="Presidente -COCODE-"/>
    <s v="Ladino"/>
    <x v="2"/>
    <s v="VU-812-2025"/>
    <s v="Láminas"/>
    <s v="PROVIDI"/>
  </r>
  <r>
    <d v="2025-02-28T00:00:00"/>
    <s v="Febrero"/>
    <x v="4"/>
    <s v="San Martín Jilotepeque"/>
    <s v="Comunidad Tres Cruces"/>
    <s v="Maria Eleuteria Alvarado Cusanero"/>
    <s v="Presidente -COCODE-"/>
    <s v="Ladino"/>
    <x v="2"/>
    <s v="VU-812-2025"/>
    <s v="Cemento"/>
    <s v="PROVIDI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Láminas"/>
    <s v="PROVIDI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Tinacos"/>
    <s v="PROCODE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Carretillas"/>
    <s v="PROCODE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Bombas Fumigadoras"/>
    <s v="PROACO"/>
  </r>
  <r>
    <d v="2025-03-03T00:00:00"/>
    <s v="Marzo"/>
    <x v="3"/>
    <s v="Chinautla"/>
    <s v="Colonia Buena Vista"/>
    <s v="Santiago Guillermo Pasá Miner"/>
    <m/>
    <s v="Ladino"/>
    <x v="2"/>
    <s v="VU-814-2025"/>
    <s v="Cemento"/>
    <s v="PROVIDI"/>
  </r>
  <r>
    <d v="2025-03-03T00:00:00"/>
    <s v="Marzo"/>
    <x v="2"/>
    <s v="San Pedro Sacatepéquez"/>
    <s v="Varias comunidades "/>
    <s v="Luis Aroldo Rivera Joachin "/>
    <s v="Alcalde Municipal"/>
    <s v="Ladino"/>
    <x v="2"/>
    <s v="VU-814-2025 A"/>
    <s v="Arroz "/>
    <s v="PROACO"/>
  </r>
  <r>
    <d v="2025-03-03T00:00:00"/>
    <s v="Marzo"/>
    <x v="6"/>
    <s v="Cobán"/>
    <s v="Aldea Setal"/>
    <s v="Felipe Pop Cucul"/>
    <s v="Alcalde Municipal"/>
    <s v="Maya Q'eqchi'"/>
    <x v="4"/>
    <s v="VU-815-2025"/>
    <s v="Tuberia PVC 3&quot;  X 6  160 PSI"/>
    <s v="PROCODE"/>
  </r>
  <r>
    <d v="2025-03-03T00:00:00"/>
    <s v="Marzo"/>
    <x v="6"/>
    <s v="Cobán"/>
    <s v="Aldea Setal"/>
    <s v="Felipe Pop Cucul"/>
    <s v="Alcalde Municipal"/>
    <s v="Maya Q'eqchi'"/>
    <x v="4"/>
    <s v="VU-815-2025"/>
    <s v="Tuberia PVC 2 1/2&quot;  160 PSI"/>
    <s v="PROCODE"/>
  </r>
  <r>
    <d v="2025-03-03T00:00:00"/>
    <s v="Marzo"/>
    <x v="6"/>
    <s v="Cobán"/>
    <s v="Aldea Setal"/>
    <s v="Felipe Pop Cucul"/>
    <s v="Alcalde Municipal"/>
    <s v="Maya Q'eqchi'"/>
    <x v="4"/>
    <s v="VU-815-2025"/>
    <s v="Tuberia PVC 2&quot;  160 PSI"/>
    <s v="PROCODE"/>
  </r>
  <r>
    <d v="2025-03-03T00:00:00"/>
    <s v="Marzo"/>
    <x v="19"/>
    <s v="San Pedro Pinula"/>
    <m/>
    <s v="José Roberto Ramirez Guerra"/>
    <s v="Alcalde Municipal"/>
    <s v="Ladino"/>
    <x v="2"/>
    <s v="VU-816-2025"/>
    <s v="Arroz"/>
    <s v="PROACO"/>
  </r>
  <r>
    <d v="2025-03-03T00:00:00"/>
    <s v="Marzo"/>
    <x v="19"/>
    <s v="Jalapa"/>
    <s v="Aldea La Pastoría Potrero Carrillo"/>
    <s v="Horacio Trigueros Ochoa"/>
    <s v="Presidente -COCODE-"/>
    <s v="Ladino"/>
    <x v="2"/>
    <s v="VU-816-2025A"/>
    <s v="Arroz"/>
    <s v="PROACO"/>
  </r>
  <r>
    <d v="2025-03-03T00:00:00"/>
    <s v="Marzo"/>
    <x v="14"/>
    <s v="San Felipe"/>
    <s v="Aldea Tierra Colorada"/>
    <s v="José Antonio Custodio Garcia"/>
    <s v="Presidente -COCODE-"/>
    <s v="Ladino"/>
    <x v="2"/>
    <s v="VU-817-2025"/>
    <s v="Herramientas"/>
    <s v="PROCODE"/>
  </r>
  <r>
    <d v="2025-03-03T00:00:00"/>
    <s v="Marzo"/>
    <x v="14"/>
    <s v="San Felipe"/>
    <s v="Aldea Tierra Colorada"/>
    <s v="José Antonio Custodio Garcia"/>
    <s v="Presidente -COCODE-"/>
    <s v="Ladino"/>
    <x v="2"/>
    <s v="VU-818-2025"/>
    <s v="Láminas"/>
    <s v="PROVIDI"/>
  </r>
  <r>
    <d v="2025-03-03T00:00:00"/>
    <s v="Marzo"/>
    <x v="14"/>
    <s v="San Felipe"/>
    <s v="Canton Francisco Vela"/>
    <s v="Luis Fernando Chiricoc  Martinez"/>
    <s v="Presidente -COCODE-"/>
    <s v="Ladino"/>
    <x v="2"/>
    <s v="VU-819-2025"/>
    <s v="Cemento"/>
    <s v="PROVIDI"/>
  </r>
  <r>
    <d v="2025-03-03T00:00:00"/>
    <s v="Marzo"/>
    <x v="14"/>
    <s v="San Felipe"/>
    <s v="Aldea Nuevo Palmar"/>
    <s v="Miguel Angel Reyes López"/>
    <s v="Presidente -COCODE-"/>
    <s v="Ladino"/>
    <x v="2"/>
    <s v="VU-820-2025"/>
    <s v="Estufas ahorradoras"/>
    <s v="PROACO"/>
  </r>
  <r>
    <d v="2025-03-03T00:00:00"/>
    <s v="Marzo"/>
    <x v="14"/>
    <s v="San Felipe"/>
    <s v="Aldea Nuevo Palmar"/>
    <s v="Miguel Angel Reyes López"/>
    <s v="Presidente -COCODE-"/>
    <s v="Ladino"/>
    <x v="2"/>
    <s v="VU-821-2025"/>
    <s v="Adoquín"/>
    <s v="PROCODE"/>
  </r>
  <r>
    <d v="2025-03-03T00:00:00"/>
    <s v="Marzo"/>
    <x v="4"/>
    <s v="Santa Cruz Balanyá"/>
    <m/>
    <s v="Enio Oswaldo Juárez Roquel"/>
    <s v="Alcalde Municipal"/>
    <s v="Ladino"/>
    <x v="2"/>
    <s v="VU-822-2025"/>
    <s v="Arroz"/>
    <s v="PROACO"/>
  </r>
  <r>
    <d v="2025-03-03T00:00:00"/>
    <s v="Marzo"/>
    <x v="17"/>
    <s v="Las Cruces"/>
    <s v="Comunidad de La Palma"/>
    <s v="Mardoqueo Otoniel Villatoro Gonzalez"/>
    <s v="Presidente -COCODE-"/>
    <s v="Ladino"/>
    <x v="2"/>
    <s v="VU-823-2025"/>
    <s v="Láminas"/>
    <s v="PROVIDI"/>
  </r>
  <r>
    <d v="2025-03-03T00:00:00"/>
    <s v="Marzo"/>
    <x v="17"/>
    <s v="Las Cruces"/>
    <s v="Caserio Aposento Alto"/>
    <s v="Carlos Raul Choc Tiul"/>
    <s v="Presidente -COCODE-"/>
    <s v="Ladino"/>
    <x v="2"/>
    <s v="VU-824-2025"/>
    <s v="Estufas "/>
    <s v="PROACO"/>
  </r>
  <r>
    <d v="2025-03-03T00:00:00"/>
    <s v="Marzo"/>
    <x v="4"/>
    <s v="Santa Apolonia"/>
    <m/>
    <s v="Selvin Carloz Pinzon de la Cruz"/>
    <s v="Alcalde Municipal"/>
    <s v="Ladino"/>
    <x v="2"/>
    <s v="VU-825-2025"/>
    <s v="Filtros, Concreto, Estufas, Letrinas, Revocado"/>
    <s v="PROACO,PROVIDI, PROCODE"/>
  </r>
  <r>
    <d v="2025-03-03T00:00:00"/>
    <s v="Marzo"/>
    <x v="17"/>
    <s v="Las Cruces"/>
    <s v="Caserio Armenia"/>
    <s v="Oswaldo de Jesus Hernández Méndez"/>
    <s v="Presidente -COCODE-"/>
    <s v="Ladino"/>
    <x v="2"/>
    <s v="VU-826-2025"/>
    <s v="Letrinas"/>
    <s v="PROCODE"/>
  </r>
  <r>
    <d v="2025-03-04T00:00:00"/>
    <s v="Marzo"/>
    <x v="0"/>
    <s v="San Bernardino"/>
    <s v="Cantón Las Cruces"/>
    <s v="Julia Elizabeth Velásquez Cantor de Chacaj"/>
    <s v="Presidente -COCODE-"/>
    <s v="Maya Tz'utujil"/>
    <x v="0"/>
    <s v="VU-827-2025"/>
    <s v="Láminas"/>
    <s v="PROCODE"/>
  </r>
  <r>
    <d v="2025-03-04T00:00:00"/>
    <s v="Marzo"/>
    <x v="0"/>
    <s v="San Bernardino"/>
    <s v="Cantón Las Cruces"/>
    <s v="Teresa Isauro  Hernández"/>
    <s v="Presidente -COCODE-"/>
    <s v="Maya Tz'utujil"/>
    <x v="0"/>
    <s v="VU-828-2025"/>
    <s v="Láminas"/>
    <s v="PROCODE"/>
  </r>
  <r>
    <d v="2025-03-04T00:00:00"/>
    <s v="Marzo"/>
    <x v="0"/>
    <s v="San Bernardino"/>
    <s v="Cantón El Jardìn"/>
    <s v="Fermin Ramirez Lancerio"/>
    <s v="Presidente -COCODE-"/>
    <s v="Maya Tz'utujil"/>
    <x v="0"/>
    <s v="VU-829-2025"/>
    <s v="Bombas Fumigadoras"/>
    <s v="PROACO"/>
  </r>
  <r>
    <d v="2025-03-04T00:00:00"/>
    <s v="Marzo"/>
    <x v="0"/>
    <s v="San Lorenzo "/>
    <s v="Aldea la soledad, valle de candelaria"/>
    <s v="Manolo Enrique Lapoyeu Gregorio "/>
    <s v="Alcalde Municipal"/>
    <s v="Maya K'iche'"/>
    <x v="7"/>
    <s v="VU-830-2025"/>
    <s v="Carreta de mano "/>
    <s v="PROCODE"/>
  </r>
  <r>
    <d v="2025-03-04T00:00:00"/>
    <s v="Marzo"/>
    <x v="20"/>
    <s v="Jutiapa"/>
    <s v="Caserío la Lagunita"/>
    <s v="César Augusto Cardona Valdez"/>
    <s v="Coordinador -COCODE-"/>
    <s v="Ladino"/>
    <x v="2"/>
    <s v="VU-832-2025"/>
    <s v="Colchonetas"/>
    <s v="PROVIDI"/>
  </r>
  <r>
    <d v="2025-03-04T00:00:00"/>
    <s v="Marzo"/>
    <x v="20"/>
    <s v="Jutiapa"/>
    <s v="Caserío la Lagunita"/>
    <s v="César Augusto Cardona Valdez"/>
    <s v="Coordinador -COCODE-"/>
    <s v="Ladino"/>
    <x v="2"/>
    <s v="VU-833-2025"/>
    <s v="Páneles solares"/>
    <s v="PROVIDI"/>
  </r>
  <r>
    <d v="2025-03-04T00:00:00"/>
    <s v="Marzo"/>
    <x v="20"/>
    <s v="Jutiapa"/>
    <s v="Caserío la Lagunita"/>
    <s v="César Augusto Cardona Valdez"/>
    <s v="Coordinador -COCODE-"/>
    <s v="Ladino"/>
    <x v="2"/>
    <s v="VU-834-2025"/>
    <s v="Herramientas"/>
    <s v="PROCODE"/>
  </r>
  <r>
    <d v="2025-03-04T00:00:00"/>
    <s v="Marzo"/>
    <x v="12"/>
    <s v="Joyabaj"/>
    <m/>
    <s v="Gaspar Castro López"/>
    <s v="Presidente -COCODE-"/>
    <s v="Maya K'iche'"/>
    <x v="7"/>
    <s v="VU-835-2025"/>
    <s v="Láminas"/>
    <s v="PROVIDI"/>
  </r>
  <r>
    <d v="2025-03-04T00:00:00"/>
    <s v="Marzo"/>
    <x v="20"/>
    <s v="Quesada"/>
    <s v="Aldeas El Retiro, La Brea"/>
    <s v="Carlos René Arrivillaga Jiménez"/>
    <s v="Alcalde Municipal"/>
    <s v="Ladino"/>
    <x v="2"/>
    <s v="VU-836-2025"/>
    <s v="Láminas"/>
    <s v="PROVIDI"/>
  </r>
  <r>
    <d v="2025-03-04T00:00:00"/>
    <s v="Marzo"/>
    <x v="20"/>
    <s v="Quesada"/>
    <s v="Comunidades La Montañita, Aldea El Jocote, Aldea Santa Gertrudis"/>
    <s v="Carlos René Arrivillaga Jiménez"/>
    <s v="Alcalde Municipal"/>
    <s v="Ladino"/>
    <x v="2"/>
    <s v="VU-837-2025"/>
    <s v="Carretillas"/>
    <s v="PROCODE"/>
  </r>
  <r>
    <d v="2025-03-04T00:00:00"/>
    <s v="Marzo"/>
    <x v="20"/>
    <s v="Quesada"/>
    <s v="Aldeas El Retiro, La Brea"/>
    <s v="Carlos René Arrivillaga Jiménez"/>
    <s v="Alcalde Municipal"/>
    <s v="Ladino"/>
    <x v="2"/>
    <s v="VU-838-2025"/>
    <s v="Herramientas"/>
    <s v="PROCODE"/>
  </r>
  <r>
    <d v="2025-03-04T00:00:00"/>
    <s v="Marzo"/>
    <x v="5"/>
    <s v="Livingston"/>
    <s v="Comunidad indigena Macho Creek"/>
    <s v="Rafael Orellana Ramirez"/>
    <s v="Representante -COCODE-"/>
    <s v="Garifuna"/>
    <x v="3"/>
    <s v="VU-839-2025"/>
    <s v="Láminas"/>
    <s v="PROVIDI"/>
  </r>
  <r>
    <d v="2025-03-04T00:00:00"/>
    <s v="Marzo"/>
    <x v="5"/>
    <s v="Livingston"/>
    <s v="Comunidad indigena Macho Creek"/>
    <s v="Daniel de Jesus Ramirez Alvarado"/>
    <s v="Alcalde Comunitario"/>
    <s v="Garifuna"/>
    <x v="3"/>
    <s v="VU-840-2025"/>
    <s v="Láminas"/>
    <s v="PROVIDI"/>
  </r>
  <r>
    <d v="2025-03-04T00:00:00"/>
    <s v="Marzo"/>
    <x v="5"/>
    <s v="Livingston"/>
    <s v="Comunidad de Baltimore"/>
    <s v="Feliciano Maas Tiul"/>
    <s v="Alcalde Comunitario"/>
    <s v="Garifuna"/>
    <x v="3"/>
    <s v="VU-841-2025"/>
    <s v="Láminas"/>
    <s v="PROVIDI"/>
  </r>
  <r>
    <d v="2025-03-04T00:00:00"/>
    <s v="Marzo"/>
    <x v="5"/>
    <s v="Livingston"/>
    <s v="Aldea Semachaca"/>
    <s v="Juan Rax Chub"/>
    <s v="Alcalde Comunitario"/>
    <s v="Garifuna"/>
    <x v="3"/>
    <s v="VU-842-2025"/>
    <s v="Láminas"/>
    <s v="PROVIDI"/>
  </r>
  <r>
    <d v="2025-03-04T00:00:00"/>
    <s v="Marzo"/>
    <x v="5"/>
    <s v="Livingston"/>
    <s v="Comunidad Rio Salado de Playa"/>
    <s v="Lorenzo Enriquez Nagera"/>
    <s v="Alcalde Comunitario"/>
    <s v="Garifuna"/>
    <x v="3"/>
    <s v="VU-843-2025"/>
    <s v="Láminas"/>
    <s v="PROVIDI"/>
  </r>
  <r>
    <d v="2025-03-04T00:00:00"/>
    <s v="Marzo"/>
    <x v="5"/>
    <s v="Livingston"/>
    <s v="Comunidad Indigena Nuevo San Juancito"/>
    <s v="Mauricio Chub Choc"/>
    <s v="Representante -COCODE-"/>
    <s v="Garifuna"/>
    <x v="3"/>
    <s v="VU-844-2025"/>
    <s v="Láminas"/>
    <s v="PROVIDI"/>
  </r>
  <r>
    <d v="2025-03-04T00:00:00"/>
    <s v="Marzo"/>
    <x v="5"/>
    <s v="Livingston"/>
    <s v="Comunidad Ruben del Cacao"/>
    <s v="Marcelino Cucul Guc"/>
    <s v="Alcalde Comunitario"/>
    <s v="Garifuna"/>
    <x v="3"/>
    <s v="VU-845-2025"/>
    <s v="Láminas"/>
    <s v="PROVIDI"/>
  </r>
  <r>
    <d v="2025-03-04T00:00:00"/>
    <s v="Marzo"/>
    <x v="5"/>
    <s v="Livingston"/>
    <s v="Santa Elena Rio Blanco "/>
    <s v="Martín Coc Quin"/>
    <s v="Alcalde Comunitario"/>
    <s v="Garifuna"/>
    <x v="3"/>
    <s v="VU-846-2025"/>
    <s v="Láminas"/>
    <s v="PROVIDI"/>
  </r>
  <r>
    <d v="2025-03-04T00:00:00"/>
    <s v="Marzo"/>
    <x v="5"/>
    <s v="Livingston"/>
    <s v="Rio Salado "/>
    <s v="Alejandro Pérez Chub "/>
    <s v="Alcalde Comunitario"/>
    <s v="Garifuna"/>
    <x v="3"/>
    <s v="VU-847-2025"/>
    <s v="Láminas"/>
    <s v="PROVIDI"/>
  </r>
  <r>
    <d v="2025-03-04T00:00:00"/>
    <s v="Marzo"/>
    <x v="7"/>
    <s v="Antigua Guatemala "/>
    <s v="La Cumbre de San Mateo Milpas Altas "/>
    <s v="Eluvia Maribel López Socorec"/>
    <s v="Presidente -COCODE-"/>
    <s v="Ladino"/>
    <x v="2"/>
    <s v="VU-848-2025"/>
    <s v="Láminas"/>
    <s v="PROVIDI"/>
  </r>
  <r>
    <d v="2025-03-03T00:00:00"/>
    <s v="Marzo"/>
    <x v="5"/>
    <s v="Livingston"/>
    <s v="Colonia Río Franco"/>
    <s v="Esdras Simeón Xol Caal"/>
    <s v="Presidente -COCODE-"/>
    <s v="Garifuna"/>
    <x v="3"/>
    <s v="VU-848-2025A"/>
    <s v="Kit de techo mínimo"/>
    <s v="PROVIDI"/>
  </r>
  <r>
    <d v="2025-03-04T00:00:00"/>
    <s v="Marzo"/>
    <x v="5"/>
    <s v="Livingston"/>
    <s v="Caserío Vista Hermosa"/>
    <s v="Luis Alberto Rax Díaz"/>
    <s v="Presidente -COCODE-"/>
    <s v="Garifuna"/>
    <x v="3"/>
    <s v="VU-848-2025B"/>
    <s v="Kit de techo mínimo"/>
    <s v="PROVIDI"/>
  </r>
  <r>
    <d v="2025-03-04T00:00:00"/>
    <s v="Marzo"/>
    <x v="13"/>
    <s v="San Cristobal Totonicapán"/>
    <s v="La Ciénega"/>
    <s v="Rebolorio Pascual Tzul Lacan"/>
    <s v="Presidente -COCODE-"/>
    <s v="Ladino"/>
    <x v="2"/>
    <s v="VU-848-2025C"/>
    <s v="Arroz"/>
    <s v="PROACO"/>
  </r>
  <r>
    <d v="2025-03-04T00:00:00"/>
    <s v="Marzo"/>
    <x v="5"/>
    <s v="Livingston"/>
    <s v="Crique Gallo"/>
    <s v="Byron Anselmo Cucul Chén"/>
    <s v="Presidente -COCODE-"/>
    <s v="Garifuna"/>
    <x v="3"/>
    <s v="VU-848-2025D"/>
    <s v="Kit de techo mínimo"/>
    <s v="PROVIDI"/>
  </r>
  <r>
    <d v="2025-03-04T00:00:00"/>
    <s v="Marzo"/>
    <x v="7"/>
    <s v="Antigua Guatemala "/>
    <s v="San Felipe de Jesus "/>
    <s v="Juan Francisco Gomez Jimenez"/>
    <s v="Presidente -COCODE-"/>
    <s v="Ladino"/>
    <x v="2"/>
    <s v="VU-849-2025"/>
    <s v="Láminas"/>
    <s v="PROVIDI"/>
  </r>
  <r>
    <d v="2025-03-04T00:00:00"/>
    <s v="Marzo"/>
    <x v="17"/>
    <s v="San Luis "/>
    <s v="El Aguacate "/>
    <s v="Efrain Eusebio Oliva Estrada "/>
    <s v="Alcalde Municipal"/>
    <s v="Ladino"/>
    <x v="2"/>
    <s v="VU-850-2025"/>
    <s v="Láminas"/>
    <s v="PROVIDI"/>
  </r>
  <r>
    <d v="2025-03-05T00:00:00"/>
    <s v="Marzo"/>
    <x v="3"/>
    <s v="San Miguel Petapa "/>
    <s v="-"/>
    <s v="Gerónima Mérida Galvez Alvarez "/>
    <s v="Propietaria  "/>
    <s v="Ladino"/>
    <x v="2"/>
    <s v="VU-851-2025"/>
    <s v="Láminas"/>
    <s v="PROVIDI"/>
  </r>
  <r>
    <d v="2025-03-05T00:00:00"/>
    <s v="Marzo"/>
    <x v="13"/>
    <s v="Momostenango "/>
    <s v="Paraje Chicorral, Pasajoc"/>
    <s v="Victoriano Itzep López "/>
    <s v="Presidente -COCODE-"/>
    <s v="Ladino"/>
    <x v="2"/>
    <s v="VU-852-2025"/>
    <s v="Cemento"/>
    <s v="PROVIDI"/>
  </r>
  <r>
    <d v="2025-03-07T00:00:00"/>
    <s v="Marzo"/>
    <x v="15"/>
    <s v="Sololá"/>
    <s v="Aldea los Encuentros "/>
    <s v="Andrés Lisandro Iboy Chiroy"/>
    <s v="Alcalde Municipal "/>
    <s v="Maya Kaqchikel"/>
    <x v="10"/>
    <s v="VU-854-2025"/>
    <s v="Molinos de mano "/>
    <s v="PROACO"/>
  </r>
  <r>
    <d v="2025-03-07T00:00:00"/>
    <s v="Marzo"/>
    <x v="15"/>
    <s v="Sololá"/>
    <s v="Caserío Buena Vista Aldea Sacsiguan "/>
    <s v="Andrés Lisandro Iboy Chiroy"/>
    <s v="Alcalde Municipal "/>
    <s v="Maya Kaqchikel"/>
    <x v="10"/>
    <s v="VU-855-2025"/>
    <s v="Herramientas"/>
    <s v="PROCODE"/>
  </r>
  <r>
    <d v="2025-03-07T00:00:00"/>
    <s v="Marzo"/>
    <x v="15"/>
    <s v="Sololá"/>
    <s v="Caserío San Isidro, Aldea Sacsiguan"/>
    <s v="Andrés Lisandro Iboy Chiroy"/>
    <s v="Alcalde Municipal "/>
    <s v="Maya Kaqchikel"/>
    <x v="10"/>
    <s v="VU-856-2025"/>
    <s v="Molinos de mano "/>
    <s v="PROACO"/>
  </r>
  <r>
    <d v="2025-03-07T00:00:00"/>
    <s v="Marzo"/>
    <x v="15"/>
    <s v="Sololá"/>
    <s v="Caserío Xolbe, Aldea el Tablón "/>
    <s v="Elías Juan Jóse Saloj Vásquez "/>
    <s v="Presidente -COCODE-"/>
    <s v="Maya Kaqchikel"/>
    <x v="10"/>
    <s v="VU-857-2025"/>
    <s v="Adoquín "/>
    <s v="PROCODE"/>
  </r>
  <r>
    <d v="2025-03-07T00:00:00"/>
    <s v="Marzo"/>
    <x v="15"/>
    <s v="Sololá"/>
    <s v="Caserío Xolbe, Aldea el Tablón "/>
    <s v="Elías Juan Jóse Saloj Vásquez "/>
    <s v="Presidente -COCODE-"/>
    <s v="Maya Kaqchikel"/>
    <x v="10"/>
    <s v="VU-857-2025"/>
    <s v="Cemento"/>
    <s v="PROVIDI"/>
  </r>
  <r>
    <d v="2025-03-07T00:00:00"/>
    <s v="Marzo"/>
    <x v="15"/>
    <s v="Sololá"/>
    <s v="Caserío Chuarixche, Aldea el Tablón "/>
    <s v="Julian Chumil Cojin "/>
    <s v="Presidente -COCODE-"/>
    <s v="Maya Kaqchikel"/>
    <x v="10"/>
    <s v="VU-858-2025"/>
    <s v="Adoquín "/>
    <s v="PROCODE"/>
  </r>
  <r>
    <d v="2025-03-07T00:00:00"/>
    <s v="Marzo"/>
    <x v="15"/>
    <s v="Sololá"/>
    <s v="Caserío Chuarixche, Aldea el Tablón "/>
    <s v="Julian Chumil Cojin "/>
    <s v="Presidente -COCODE-"/>
    <s v="Maya Kaqchikel"/>
    <x v="10"/>
    <s v="VU-858-2025"/>
    <s v="Cemento"/>
    <s v="PROVIDI"/>
  </r>
  <r>
    <d v="2025-03-07T00:00:00"/>
    <s v="Marzo"/>
    <x v="15"/>
    <s v="Sololá"/>
    <s v="Caserío Chinimayá Cantón Chuaxic"/>
    <s v="Juan Ajcalón Vicente"/>
    <s v="Presidente -COCODE-"/>
    <s v="Maya Kaqchikel"/>
    <x v="10"/>
    <s v="VU-859-2025"/>
    <s v="Tuberia PVC 2&quot;  160 PSI"/>
    <s v="PROCODE"/>
  </r>
  <r>
    <d v="2025-03-07T00:00:00"/>
    <s v="Marzo"/>
    <x v="15"/>
    <s v="Sololá"/>
    <s v="Caserío los Yaxon, Aldea Chaquijya"/>
    <s v="Agustín Quisquiná Cosigua "/>
    <s v="Presidente -COCODE-"/>
    <s v="Maya Kaqchikel"/>
    <x v="10"/>
    <s v="VU-860-2025"/>
    <s v="Adoquín "/>
    <s v="PROCODE"/>
  </r>
  <r>
    <d v="2025-03-07T00:00:00"/>
    <s v="Marzo"/>
    <x v="15"/>
    <s v="Sololá"/>
    <s v="Caserío los Yaxon, Aldea Chaquijya"/>
    <s v="Agustín Quisquiná Cosigua "/>
    <s v="Presidente -COCODE-"/>
    <s v="Maya Kaqchikel"/>
    <x v="10"/>
    <s v="VU-860-2025"/>
    <s v="Cemento"/>
    <s v="PROVIDI"/>
  </r>
  <r>
    <d v="2025-03-07T00:00:00"/>
    <s v="Marzo"/>
    <x v="15"/>
    <s v="Sololá"/>
    <s v="Aldea el Tablon "/>
    <s v="Andrés Lisandro Iboy Chiroy"/>
    <s v="Alcalde Municipal "/>
    <s v="Maya Kaqchikel"/>
    <x v="10"/>
    <s v="VU-861-2025"/>
    <s v="Molinos de mano "/>
    <s v="PROACO"/>
  </r>
  <r>
    <d v="2025-03-07T00:00:00"/>
    <s v="Marzo"/>
    <x v="15"/>
    <s v="Sololá"/>
    <s v="Barrio San Antonio "/>
    <s v="Andrés Lisandro Iboy Chiroy"/>
    <s v="Alcalde Municipal "/>
    <s v="Maya Kaqchikel"/>
    <x v="10"/>
    <s v="VU-862-2025"/>
    <s v="Carretas "/>
    <s v="PROCODE"/>
  </r>
  <r>
    <d v="2025-03-07T00:00:00"/>
    <s v="Marzo"/>
    <x v="15"/>
    <s v="Sololá"/>
    <s v="Aldea el Tablon "/>
    <s v="Andrés Lisandro Iboy Chiroy"/>
    <s v="Alcalde Municipal "/>
    <s v="Maya Kaqchikel"/>
    <x v="10"/>
    <s v="VU-863-2025"/>
    <s v="Arroz"/>
    <s v="PROACO"/>
  </r>
  <r>
    <d v="2025-03-07T00:00:00"/>
    <s v="Marzo"/>
    <x v="15"/>
    <s v="Sololá"/>
    <s v="Caserío Central, Sector Kaji´ Ajpu´ Alde Tablón "/>
    <s v="Victor Hugo Meletz Hom "/>
    <s v="Presidente del Comite "/>
    <s v="Maya Kaqchikel"/>
    <x v="10"/>
    <s v="VU-864-2025"/>
    <s v="Adoquín "/>
    <s v="PROCODE"/>
  </r>
  <r>
    <d v="2025-03-07T00:00:00"/>
    <s v="Marzo"/>
    <x v="15"/>
    <s v="Sololá"/>
    <s v="Caserío Central, Sector Kaji´ Ajpu´ Alde Tablón "/>
    <s v="Victor Hugo Meletz Hom "/>
    <s v="Presidente del Comite "/>
    <s v="Maya Kaqchikel"/>
    <x v="10"/>
    <s v="VU-864-2025"/>
    <s v="Cemento"/>
    <s v="PROVIDI"/>
  </r>
  <r>
    <d v="2025-03-07T00:00:00"/>
    <s v="Marzo"/>
    <x v="15"/>
    <s v="Sololá"/>
    <s v="Comunidad Monte Mercedes, Aldea Sacsiguan"/>
    <s v="Andrés Lisandro Iboy Chiroy"/>
    <s v="Alcalde Municipal "/>
    <s v="Maya Kaqchikel"/>
    <x v="10"/>
    <s v="VU-865-2025"/>
    <s v="Molinos de mano "/>
    <s v="PROACO"/>
  </r>
  <r>
    <d v="2025-03-05T00:00:00"/>
    <s v="Marzo"/>
    <x v="8"/>
    <s v="Teculután"/>
    <m/>
    <s v="César Augusto Paiz Góez"/>
    <s v="Alcalde Municipal"/>
    <s v="Ladino"/>
    <x v="2"/>
    <s v="VU-866-2025"/>
    <s v="Arroz"/>
    <s v="PROACO"/>
  </r>
  <r>
    <d v="2025-03-05T00:00:00"/>
    <s v="Marzo"/>
    <x v="13"/>
    <s v="Totonicapán"/>
    <s v="Paraje Pajumujuyup, Cantón Chuisuc"/>
    <s v="Gloria Cayetana Gutiérrez Velásquez"/>
    <s v="Presidente -COCODE-"/>
    <s v="Ladino"/>
    <x v="2"/>
    <s v="VU-866-2025A"/>
    <m/>
    <s v="PROCODE"/>
  </r>
  <r>
    <d v="2025-03-05T00:00:00"/>
    <s v="Marzo"/>
    <x v="8"/>
    <s v="Teculután"/>
    <m/>
    <s v="César Augusto Paiz Góez"/>
    <s v="Alcalde Municipal"/>
    <s v="Ladino"/>
    <x v="2"/>
    <s v="VU-867-2025"/>
    <s v="Alimentos"/>
    <s v="PROACO"/>
  </r>
  <r>
    <d v="2025-03-05T00:00:00"/>
    <s v="Marzo"/>
    <x v="11"/>
    <s v="Jocotán "/>
    <m/>
    <s v="Petronilo Pérez López "/>
    <s v="Alcalde Municipal"/>
    <s v="Ladino"/>
    <x v="2"/>
    <s v="VU-867-2025 A"/>
    <s v="filtros de agua, bolsas de concreto premezclado, estufas ahorradoras, kit para letrinas y bolsas de mortero "/>
    <s v="PROACO,PROVIDI, PROCODE"/>
  </r>
  <r>
    <d v="2025-03-07T00:00:00"/>
    <s v="Marzo"/>
    <x v="11"/>
    <s v="Olapa"/>
    <s v="Agua Blanca, Tuticopete, Tituque, Piedra de Molar "/>
    <s v="Oscar Medardo  Cardona Noguera "/>
    <s v="Alcalde Municipal "/>
    <s v="Ladino"/>
    <x v="2"/>
    <s v="VU-868-2025"/>
    <s v="Láminas"/>
    <s v="PROVIDI"/>
  </r>
  <r>
    <d v="2025-03-07T00:00:00"/>
    <s v="Marzo"/>
    <x v="13"/>
    <s v="San Cristóbal"/>
    <s v="Aldea Xecanchavox"/>
    <s v="Carlos Enriquez Say Mutz"/>
    <s v="Alcalde Municipal "/>
    <s v="Ladino"/>
    <x v="2"/>
    <s v="VU-869-2025"/>
    <s v="Tuberia PVC 3&quot;  250 PSI"/>
    <s v="PROCODE"/>
  </r>
  <r>
    <d v="2025-03-10T00:00:00"/>
    <s v="Marzo"/>
    <x v="13"/>
    <s v="San Cristóbal"/>
    <m/>
    <s v="Carlos Enriquez Say Mutz"/>
    <s v="Alcalde Municipal"/>
    <s v="Ladino"/>
    <x v="2"/>
    <s v="VU-870-2025"/>
    <s v="Tuberia PVC 6&quot;  "/>
    <s v="PROCODE"/>
  </r>
  <r>
    <d v="2025-03-10T00:00:00"/>
    <s v="Marzo"/>
    <x v="13"/>
    <s v="San Cristóbal"/>
    <m/>
    <s v="Carlos Enriquez Say Mutz"/>
    <s v="Alcalde Municipal"/>
    <s v="Ladino"/>
    <x v="2"/>
    <s v="VU-871-2025"/>
    <s v="Tuberia PVC 3&quot;  250 psi"/>
    <s v="PROCODE"/>
  </r>
  <r>
    <d v="2025-03-10T00:00:00"/>
    <s v="Marzo"/>
    <x v="12"/>
    <s v="Chichicastenango"/>
    <s v="Cantón Chicua"/>
    <s v="Manuel de Jesús Toj Macario"/>
    <s v="Presidente -COCODE-"/>
    <s v="Maya K'iche'"/>
    <x v="7"/>
    <s v="VU-872-2025"/>
    <s v="Tuberia PVC 1&quot;  "/>
    <s v="PROCODE"/>
  </r>
  <r>
    <d v="2025-03-10T00:00:00"/>
    <s v="Marzo"/>
    <x v="12"/>
    <s v="Chichicastenango"/>
    <s v="Cantón Chicua"/>
    <s v="Manuel de Jesús Toj Macario"/>
    <s v="Presidente -COCODE-"/>
    <s v="Maya K'iche'"/>
    <x v="7"/>
    <s v="VU-872-2025"/>
    <s v="Tuberia PVC 2&quot;  "/>
    <s v="PROCODE"/>
  </r>
  <r>
    <d v="2025-03-10T00:00:00"/>
    <s v="Marzo"/>
    <x v="12"/>
    <s v="Chichicastenango"/>
    <s v="Cantón Antiguo Xepocol"/>
    <s v="Pedro González León"/>
    <s v="Presidente -COCODE-"/>
    <s v="Maya K'iche'"/>
    <x v="7"/>
    <s v="VU-873-2025"/>
    <s v="Adoquines"/>
    <s v="PROCODE"/>
  </r>
  <r>
    <d v="2025-03-10T00:00:00"/>
    <s v="Marzo"/>
    <x v="12"/>
    <s v="Chichicastenango"/>
    <s v="Cantón Antiguo Xepocol"/>
    <s v="Pedro González León"/>
    <s v="Presidente -COCODE-"/>
    <s v="Maya K'iche'"/>
    <x v="7"/>
    <s v="VU-873-2025"/>
    <s v="Cemento"/>
    <s v="PROVIDI"/>
  </r>
  <r>
    <d v="2025-03-10T00:00:00"/>
    <s v="Marzo"/>
    <x v="7"/>
    <s v=" Antigua Guatemala"/>
    <s v="San Mateo Milpas Altas"/>
    <s v="Juan Eriberto Pérez Hernández"/>
    <s v="Presidente -COCODE-"/>
    <s v="Ladino"/>
    <x v="2"/>
    <s v="VU-874-2025"/>
    <s v="Láminas"/>
    <s v="PROVIDI"/>
  </r>
  <r>
    <d v="2025-03-05T00:00:00"/>
    <s v="Marzo"/>
    <x v="8"/>
    <s v="Río Hondo"/>
    <m/>
    <s v="Oscar Ernesto Mata"/>
    <s v="Alcalde Municipal"/>
    <s v="Ladino"/>
    <x v="2"/>
    <s v="VU-876-2025"/>
    <s v="Alimentos"/>
    <s v="PROACO"/>
  </r>
  <r>
    <d v="2025-03-05T00:00:00"/>
    <s v="Marzo"/>
    <x v="8"/>
    <s v="Río Hondo"/>
    <m/>
    <s v="Oscar Ernesto Mata"/>
    <s v="Alcalde Municipal"/>
    <s v="Ladino"/>
    <x v="2"/>
    <s v="VU-877-2025"/>
    <s v="Arroz"/>
    <s v="PROACO"/>
  </r>
  <r>
    <d v="2025-03-10T00:00:00"/>
    <s v="Marzo"/>
    <x v="2"/>
    <s v="San Pedro Sacatepéquez"/>
    <s v="Aldea Champollap"/>
    <s v="Dario Romeo Miranda Bravo"/>
    <s v="Presidente -COCODE-"/>
    <s v="Ladino"/>
    <x v="2"/>
    <s v="VU-878-2025"/>
    <s v="Adoquines"/>
    <s v="PROCODE"/>
  </r>
  <r>
    <d v="2025-03-10T00:00:00"/>
    <s v="Marzo"/>
    <x v="2"/>
    <s v="San Pedro Sacatepéquez"/>
    <s v="Caserio San Vicente Aldea Chim"/>
    <s v="Eugenio Nazario Miranda Fuentes"/>
    <s v="Presidente -COCODE-"/>
    <s v="Ladino"/>
    <x v="2"/>
    <s v="VU-879-2025"/>
    <s v="Adoquines"/>
    <s v="PROCODE"/>
  </r>
  <r>
    <d v="2025-03-10T00:00:00"/>
    <s v="Marzo"/>
    <x v="3"/>
    <s v="Chinautla "/>
    <s v="Colonia Buena Vista "/>
    <s v="Juan Jose Pasa Miner "/>
    <m/>
    <s v="Ladino"/>
    <x v="2"/>
    <s v="VU-880-2025"/>
    <s v="Láminas"/>
    <s v="PROVIDI"/>
  </r>
  <r>
    <d v="2025-03-10T00:00:00"/>
    <s v="Marzo"/>
    <x v="7"/>
    <s v="Sumpango "/>
    <s v="El  Rejón "/>
    <s v="Jose Froilan Raxón Burrion "/>
    <s v="Presidente -COCODE-"/>
    <s v="Maya Kaqchikel"/>
    <x v="6"/>
    <s v="VU-883-2025"/>
    <s v="Láminas"/>
    <s v="PROVIDI"/>
  </r>
  <r>
    <d v="2025-03-10T00:00:00"/>
    <s v="Marzo"/>
    <x v="7"/>
    <s v="Sumpango "/>
    <s v="San José el Yalu "/>
    <s v="Leonardo Canel López "/>
    <s v="Presidente -COCODE-"/>
    <s v="Maya Kaqchikel"/>
    <x v="6"/>
    <s v="VU-884-2025"/>
    <s v="Láminas"/>
    <s v="PROVIDI"/>
  </r>
  <r>
    <d v="2025-03-10T00:00:00"/>
    <s v="Marzo"/>
    <x v="7"/>
    <s v="Sumpango "/>
    <s v="Las Flores "/>
    <s v="Aurelio Cay Catú "/>
    <s v="Presidente -COCODE-"/>
    <s v="Maya Kaqchikel"/>
    <x v="6"/>
    <s v="VU-885-2025"/>
    <s v="Láminas"/>
    <s v="PROVIDI"/>
  </r>
  <r>
    <d v="2025-03-10T00:00:00"/>
    <s v="Marzo"/>
    <x v="7"/>
    <s v="Sumpango "/>
    <s v="Aldea el Tunino"/>
    <s v="Rafael Tecen Raxón "/>
    <s v="Presidente -COCODE-"/>
    <s v="Maya Kaqchikel"/>
    <x v="6"/>
    <s v="VU-886-2025"/>
    <s v="Láminas"/>
    <s v="PROVIDI"/>
  </r>
  <r>
    <d v="2025-03-11T00:00:00"/>
    <s v="Marzo"/>
    <x v="20"/>
    <s v="Asunción Mita "/>
    <s v="Asunción Mita "/>
    <s v="Rene Francisco Guardado Lemus "/>
    <s v="Alcalde Municipal "/>
    <s v="Ladino"/>
    <x v="2"/>
    <s v="VU-887-2025"/>
    <s v="Arroz"/>
    <s v="PROACO"/>
  </r>
  <r>
    <d v="2025-03-11T00:00:00"/>
    <s v="Marzo"/>
    <x v="14"/>
    <s v="Retalhuleu"/>
    <s v="Prados del Bosque I, ll y Villas del Paraíso "/>
    <s v="Marco Antonio Tobar Molina "/>
    <s v="Presidente -COCODE-"/>
    <s v="Ladino"/>
    <x v="2"/>
    <s v="VU-888-2025"/>
    <s v="Arroz"/>
    <s v="PROACO"/>
  </r>
  <r>
    <d v="2025-03-11T00:00:00"/>
    <s v="Marzo"/>
    <x v="14"/>
    <s v="Retalhuleu"/>
    <s v="Aldea las Pilas Sector l"/>
    <s v="Jose Simeon Ixcarche Ramírez"/>
    <s v="Presidente -COCODE-"/>
    <s v="Ladino"/>
    <x v="2"/>
    <s v="VU-889-2025"/>
    <s v="Arroz"/>
    <s v="PROACO"/>
  </r>
  <r>
    <d v="2025-03-11T00:00:00"/>
    <s v="Marzo"/>
    <x v="20"/>
    <s v="Santa Catarina Mita "/>
    <s v="Barrio el Centro "/>
    <s v="Gerson Daniel García Carrillo "/>
    <s v="Alcalde Municipal "/>
    <s v="Ladino"/>
    <x v="2"/>
    <s v="VU-890-2025"/>
    <s v="Arroz"/>
    <s v="PROACO"/>
  </r>
  <r>
    <d v="2025-03-11T00:00:00"/>
    <s v="Marzo"/>
    <x v="20"/>
    <s v="Santa Catarina Mita "/>
    <s v="Barrio Vista Hermosa "/>
    <s v="Gerson Daniel García Carrillo "/>
    <s v="Alcalde Municipal "/>
    <s v="Ladino"/>
    <x v="2"/>
    <s v="VU-891-2025"/>
    <s v="Arroz"/>
    <s v="PROACO"/>
  </r>
  <r>
    <d v="2025-03-11T00:00:00"/>
    <s v="Marzo"/>
    <x v="20"/>
    <s v="Santa Catarina Mita "/>
    <s v="Barrio la Javia"/>
    <s v="Gerson Daniel García Carrillo "/>
    <s v="Alcalde Municipal "/>
    <s v="Ladino"/>
    <x v="2"/>
    <s v="VU-892-2025"/>
    <s v="Arroz"/>
    <s v="PROACO"/>
  </r>
  <r>
    <d v="2025-03-11T00:00:00"/>
    <s v="Marzo"/>
    <x v="20"/>
    <s v="Santa Catarina Mita "/>
    <s v="Barrio Santa Elena "/>
    <s v="Gerson Daniel García Carrillo "/>
    <s v="Alcalde Municipal "/>
    <s v="Ladino"/>
    <x v="2"/>
    <s v="VU-893-2025"/>
    <s v="Arroz"/>
    <s v="PROACO"/>
  </r>
  <r>
    <d v="2025-03-11T00:00:00"/>
    <s v="Marzo"/>
    <x v="20"/>
    <s v="Santa Catarina Mita "/>
    <s v="Barrio Valle Nuevo"/>
    <s v="Gerson Daniel García Carrillo "/>
    <s v="Alcalde Municipal "/>
    <s v="Ladino"/>
    <x v="2"/>
    <s v="VU-894-2025"/>
    <s v="Arroz"/>
    <s v="PROACO"/>
  </r>
  <r>
    <d v="2025-03-11T00:00:00"/>
    <s v="Marzo"/>
    <x v="20"/>
    <s v="Santa Catarina Mita "/>
    <s v="Caserio San Jorge"/>
    <s v="Gerson Daniel García Carrillo "/>
    <s v="Alcalde Municipal "/>
    <s v="Ladino"/>
    <x v="2"/>
    <s v="VU-895-2025"/>
    <s v="Arroz"/>
    <s v="PROACO"/>
  </r>
  <r>
    <d v="2025-03-11T00:00:00"/>
    <s v="Marzo"/>
    <x v="20"/>
    <s v="Santa Catarina Mita "/>
    <s v="Caserio Cuesta de Los Ambrosios"/>
    <s v="Gerson Daniel García Carrillo "/>
    <s v="Alcalde Municipal "/>
    <s v="Ladino"/>
    <x v="2"/>
    <s v="VU-896-2025"/>
    <s v="Arroz"/>
    <s v="PROACO"/>
  </r>
  <r>
    <d v="2025-03-11T00:00:00"/>
    <s v="Marzo"/>
    <x v="20"/>
    <s v="Santa Catarina Mita "/>
    <s v="Aldea Horcones"/>
    <s v="Gerson Daniel García Carrillo "/>
    <s v="Alcalde Municipal "/>
    <s v="Ladino"/>
    <x v="2"/>
    <s v="VU-897-2025"/>
    <s v="Arroz"/>
    <s v="PROACO"/>
  </r>
  <r>
    <d v="2025-03-11T00:00:00"/>
    <s v="Marzo"/>
    <x v="20"/>
    <s v="Santa Catarina Mita "/>
    <s v="Aldea La Aradita"/>
    <s v="Gerson Daniel García Carrillo "/>
    <s v="Alcalde Municipal "/>
    <s v="Ladino"/>
    <x v="2"/>
    <s v="VU-898-2025"/>
    <s v="Arroz"/>
    <s v="PROACO"/>
  </r>
  <r>
    <d v="2025-03-11T00:00:00"/>
    <s v="Marzo"/>
    <x v="20"/>
    <s v="Santa Catarina Mita "/>
    <s v="Aldea La Barraca"/>
    <s v="Gerson Daniel García Carrillo "/>
    <s v="Alcalde Municipal "/>
    <s v="Ladino"/>
    <x v="2"/>
    <s v="VU-899-2025"/>
    <s v="Arroz"/>
    <s v="PROACO"/>
  </r>
  <r>
    <d v="2025-03-11T00:00:00"/>
    <s v="Marzo"/>
    <x v="20"/>
    <s v="Santa Catarina Mita "/>
    <s v="Aldea Magueyes "/>
    <s v="Gerson Daniel García Carrillo "/>
    <s v="Alcalde Municipal "/>
    <s v="Ladino"/>
    <x v="2"/>
    <s v="VU-900-2025"/>
    <s v="Arroz"/>
    <s v="PROACO"/>
  </r>
  <r>
    <d v="2025-03-11T00:00:00"/>
    <s v="Marzo"/>
    <x v="20"/>
    <s v="Santa Catarina Mita "/>
    <s v="Aldea Llano de Chinchilla"/>
    <s v="Gerson Daniel García Carrillo "/>
    <s v="Alcalde Municipal "/>
    <s v="Ladino"/>
    <x v="2"/>
    <s v="VU-901-2025"/>
    <s v="Arroz"/>
    <s v="PROACO"/>
  </r>
  <r>
    <d v="2025-03-11T00:00:00"/>
    <s v="Marzo"/>
    <x v="20"/>
    <s v="Santa Catarina Mita "/>
    <s v="Aldea Cuesta del Guayabo"/>
    <s v="Gerson Daniel García Carrillo "/>
    <s v="Alcalde Municipal "/>
    <s v="Ladino"/>
    <x v="2"/>
    <s v="VU-902-2025"/>
    <s v="Arroz"/>
    <s v="PROACO"/>
  </r>
  <r>
    <d v="2025-03-11T00:00:00"/>
    <s v="Marzo"/>
    <x v="8"/>
    <s v="Estanzuela"/>
    <s v="Estanzuela "/>
    <s v="Leandro Rafael Morales Acevedo"/>
    <s v="Alcalde Municipal "/>
    <s v="Ladino"/>
    <x v="2"/>
    <s v="VU-939-2025 T1"/>
    <s v="Taller de Corte y confección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0-2025 T2"/>
    <s v="Taller de Panadería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1-2025 T3"/>
    <s v="Taller de Carpintería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2-2025 T4"/>
    <s v="Taller de Computación "/>
    <s v="PROCODE"/>
  </r>
  <r>
    <d v="2025-03-11T00:00:00"/>
    <s v="Marzo"/>
    <x v="9"/>
    <s v="Colomba Costa Cuca"/>
    <s v="Sector Lusion Comunidad Agraria"/>
    <s v="Héctor Esteban López Díaz"/>
    <s v="Presidente -COCODE-"/>
    <s v="Maya K'iche'"/>
    <x v="7"/>
    <s v="VU-945-2025"/>
    <s v="Bombas para Fumigar"/>
    <s v="PROACO"/>
  </r>
  <r>
    <d v="2025-03-14T00:00:00"/>
    <s v="Marzo"/>
    <x v="13"/>
    <s v="Totonicapán"/>
    <s v="Patzarajmac"/>
    <s v="María Carmen Garacía de Gutiérrez"/>
    <s v="Tesorera Junta Directiva Alcaldes Comunales 48 Cantones"/>
    <s v="Ladino"/>
    <x v="2"/>
    <s v="VU-993-2025"/>
    <s v="Adoquín"/>
    <s v="PROCODE"/>
  </r>
  <r>
    <d v="2025-03-14T00:00:00"/>
    <s v="Marzo"/>
    <x v="13"/>
    <s v="Totonicapán"/>
    <s v="Cantón Juchanep"/>
    <s v="Simeona Leticia Zapeta"/>
    <s v="Alcaldesa Comunal"/>
    <s v="Ladino"/>
    <x v="2"/>
    <s v="VU-993-2025A"/>
    <s v="Adoquín"/>
    <s v="PROCODE"/>
  </r>
  <r>
    <d v="2025-03-17T00:00:00"/>
    <s v="Marzo"/>
    <x v="8"/>
    <s v="San Diego"/>
    <m/>
    <s v="Hugo René Villeda Portillo"/>
    <s v="Alcalde Municipal "/>
    <s v="Ladino"/>
    <x v="2"/>
    <s v="VU-1006-2025"/>
    <s v="Arroz"/>
    <s v="PROACO"/>
  </r>
  <r>
    <d v="2025-03-17T00:00:00"/>
    <s v="Marzo"/>
    <x v="8"/>
    <s v="San Diego"/>
    <m/>
    <s v="Hugo René Villeda Portillo"/>
    <s v="Alcalde Municipal "/>
    <s v="Ladino"/>
    <x v="2"/>
    <s v="VU-1007-2025"/>
    <s v="Ración Individual"/>
    <s v="PROACO"/>
  </r>
  <r>
    <d v="2025-03-27T00:00:00"/>
    <s v="Marzo"/>
    <x v="4"/>
    <s v="Chimaltenango "/>
    <s v="Aldea Labor de Falla "/>
    <s v="Candido Alburez Yancos "/>
    <s v="Presidenta -COCODE-"/>
    <s v="Ladino"/>
    <x v="2"/>
    <s v="VU-1128-2025"/>
    <s v="Kit de techo minimo "/>
    <s v="PROVIDI"/>
  </r>
  <r>
    <d v="2025-03-27T00:00:00"/>
    <s v="Marzo"/>
    <x v="2"/>
    <s v="Malacatán "/>
    <s v="Callejón Lorena "/>
    <s v="Amanda Esperanza Pimentel Barrientos "/>
    <s v="Presidenta -COCODE-"/>
    <s v="Ladino"/>
    <x v="2"/>
    <s v="VU-1130-2025"/>
    <s v="Arroz "/>
    <s v="PROACO"/>
  </r>
  <r>
    <d v="2025-03-31T00:00:00"/>
    <s v="Marzo"/>
    <x v="3"/>
    <s v="zona 18 "/>
    <s v="Colonia Santa Elena III "/>
    <s v="Miriam López "/>
    <s v="Directora "/>
    <s v="Ladino"/>
    <x v="2"/>
    <s v="VU-1192-2025"/>
    <s v="Mesas triangulares con sillas "/>
    <s v="PROCODE"/>
  </r>
  <r>
    <d v="2025-03-31T00:00:00"/>
    <s v="Marzo"/>
    <x v="3"/>
    <s v="zona 18 "/>
    <s v="Colonia Santa Elena III "/>
    <s v="Miriam López "/>
    <s v="Directora "/>
    <s v="Ladino"/>
    <x v="2"/>
    <s v="VU-1192-2025"/>
    <s v="Catedras "/>
    <s v="PROCODE"/>
  </r>
  <r>
    <d v="2025-03-31T00:00:00"/>
    <s v="Marzo"/>
    <x v="3"/>
    <s v="zona 18 "/>
    <s v="Colonia Santa Elena III "/>
    <s v="Miriam López "/>
    <s v="Directora "/>
    <s v="Ladino"/>
    <x v="2"/>
    <s v="VU-1192-2025"/>
    <s v="Pizarrones "/>
    <s v="PROCODE"/>
  </r>
  <r>
    <d v="2025-04-01T00:00:00"/>
    <s v="Abril"/>
    <x v="18"/>
    <s v="Palin"/>
    <m/>
    <s v="Felipe Perez Lobos "/>
    <s v="Alcalde Comunitario "/>
    <s v="Ladino"/>
    <x v="2"/>
    <s v="VU-1193-2025 A"/>
    <s v="kit de techo minimo y tinacos "/>
    <s v="PROVIDI"/>
  </r>
  <r>
    <d v="2025-04-01T00:00:00"/>
    <s v="Abril"/>
    <x v="6"/>
    <s v="San Cristobal Verapaz "/>
    <s v="Caserio Guachtuhq"/>
    <s v="Edgar Efrain Yuja Cal "/>
    <s v="Coordinador -COCODE-"/>
    <s v="Maya Q'eqchi'"/>
    <x v="4"/>
    <s v="VU-1194-2025"/>
    <s v="Tanques Flexbles"/>
    <s v="PROCODE"/>
  </r>
  <r>
    <d v="2025-04-01T00:00:00"/>
    <s v="Abril"/>
    <x v="6"/>
    <s v="San Cristobal Verapaz "/>
    <s v="Caserio Guachtuhq"/>
    <s v="Edgar Efrain Yuja Cal "/>
    <s v="Coordinador -COCODE-"/>
    <s v="Maya Q'eqchi'"/>
    <x v="4"/>
    <s v="VU-1195-2025"/>
    <s v="kit de techo minimo "/>
    <s v="PROVIDI 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Tubo 4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Tubo 6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Codos 4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Codos 6 pulgadas "/>
    <s v="PROCODE"/>
  </r>
  <r>
    <d v="2025-04-01T00:00:00"/>
    <s v="Abril"/>
    <x v="6"/>
    <s v="San Pedro Carchá"/>
    <s v="Aldea Chirrequiche "/>
    <s v="Carlos Caal Chub "/>
    <s v="Presidente -COCODE-"/>
    <s v="Maya Q'eqchi'"/>
    <x v="4"/>
    <s v="VU-1197-2025"/>
    <s v="Kit de techo minimo "/>
    <s v="PROVIDI "/>
  </r>
  <r>
    <d v="2025-04-02T00:00:00"/>
    <s v="Abril"/>
    <x v="12"/>
    <s v="Nebaj "/>
    <s v="Aldea Vipecbalam "/>
    <s v="Jacinto Brito Raymundo "/>
    <s v="Presidente -COCODE-"/>
    <s v="Maya K'iche'"/>
    <x v="7"/>
    <s v="VU-1198-2025"/>
    <s v="Kit de techo minimo "/>
    <s v="PROVIDI "/>
  </r>
  <r>
    <d v="2025-04-02T00:00:00"/>
    <s v="Abril"/>
    <x v="0"/>
    <s v="Patulul"/>
    <s v="San Carlos Sector 2 "/>
    <s v="Andrea Celeste Monterroso "/>
    <s v="Presidente -COCODE-"/>
    <s v="Maya K'iche'"/>
    <x v="7"/>
    <s v="VU-1199-2025"/>
    <s v="Kit de techo minimo "/>
    <s v="PROVIDI "/>
  </r>
  <r>
    <d v="2025-04-03T00:00:00"/>
    <s v="Abril"/>
    <x v="4"/>
    <s v="Chimaltenango "/>
    <s v="Comunidad San Bernardo "/>
    <s v="Alvaro Daniel Perez Mendoza "/>
    <s v="Presidente -COCODE-"/>
    <s v="Ladino"/>
    <x v="2"/>
    <s v="VU-1210-2025"/>
    <s v="Tuberia PVC 1 ½ Normal "/>
    <s v="PROCODE"/>
  </r>
  <r>
    <d v="2025-04-03T00:00:00"/>
    <s v="Abril"/>
    <x v="4"/>
    <s v="Chimaltenango "/>
    <s v="Comunidad San Bernardo "/>
    <s v="Alvaro Daniel Perez Mendoza "/>
    <s v="Presidente -COCODE-"/>
    <s v="Ladino"/>
    <x v="2"/>
    <s v="VU-1210-2025"/>
    <s v="Tuberia PVC 1  ½ de alta presión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3 pulgadas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 ½  pulgadas 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1 pulgadas "/>
    <s v="PROCODE"/>
  </r>
  <r>
    <d v="2025-04-03T00:00:00"/>
    <s v="Abril"/>
    <x v="2"/>
    <s v="Malacatán "/>
    <s v="Caserío Nuevo San Marcos "/>
    <s v="Mynor Rafael Lopez Samayoa "/>
    <s v="Alcalde Municipal"/>
    <s v="Ladino"/>
    <x v="2"/>
    <s v="VU-1212-2025"/>
    <s v="Tuberia PVC  2  pulgadas  "/>
    <s v="PROCODE"/>
  </r>
  <r>
    <d v="2025-04-03T00:00:00"/>
    <s v="Abril"/>
    <x v="2"/>
    <s v="Malacatán "/>
    <s v="Caserío Nuevo San Marcos "/>
    <s v="Mynor Rafael Lopez Samayoa "/>
    <s v="Alcalde Municipal"/>
    <s v="Ladino"/>
    <x v="2"/>
    <s v="VU-1212-2025"/>
    <s v="Tuberia PVC 1 pulgadas "/>
    <s v="PROCODE"/>
  </r>
  <r>
    <d v="2025-04-03T00:00:00"/>
    <s v="Abril"/>
    <x v="2"/>
    <s v="Malacatán "/>
    <s v="Aldea Veinte de Agosto "/>
    <s v="Mynor Rafael Lopez Samayoa "/>
    <s v="Alcalde Municipal"/>
    <s v="Ladino"/>
    <x v="2"/>
    <s v="VU-1213-2025"/>
    <m/>
    <s v="No Indica"/>
  </r>
  <r>
    <d v="2025-04-04T00:00:00"/>
    <s v="Abril"/>
    <x v="6"/>
    <s v="Cobán"/>
    <s v="Aldea Sayaxut I "/>
    <s v="Felipe Pop Cucul "/>
    <s v="Alcalde Municipal "/>
    <s v="Maya Q'eqchi'"/>
    <x v="4"/>
    <s v="VU-1300-2025"/>
    <s v="Tinacos "/>
    <s v="PROCODE"/>
  </r>
  <r>
    <d v="2025-04-04T00:00:00"/>
    <s v="Abril"/>
    <x v="6"/>
    <s v="Cobán"/>
    <s v="Caserio Xalcata"/>
    <s v="Felipe Pop Cucul "/>
    <s v="Alcalde Municipal "/>
    <s v="Maya Q'eqchi'"/>
    <x v="4"/>
    <s v="VU-1301-2025"/>
    <s v="Tinacos "/>
    <s v="PROCODE"/>
  </r>
  <r>
    <d v="2025-04-04T00:00:00"/>
    <s v="Abril"/>
    <x v="6"/>
    <s v="Cobán"/>
    <s v="Caserio las brisas, Chinpatun"/>
    <s v="Felipe Pop Cucul "/>
    <s v="Alcalde Municipal "/>
    <s v="Maya Q'eqchi'"/>
    <x v="4"/>
    <s v="VU-1302-2025"/>
    <s v="Tinacos "/>
    <s v="PROCODE"/>
  </r>
  <r>
    <d v="2025-04-04T00:00:00"/>
    <s v="Abril"/>
    <x v="6"/>
    <s v="Cobán"/>
    <s v="Comunidad Paraje Playitas Cerro Alto "/>
    <s v="Felipe Pop Cucul "/>
    <s v="Alcalde Municipal "/>
    <s v="Maya Q'eqchi'"/>
    <x v="4"/>
    <s v="VU-1303-2025"/>
    <s v="Tinacos "/>
    <s v="PROCODE"/>
  </r>
  <r>
    <d v="2025-04-04T00:00:00"/>
    <s v="Abril"/>
    <x v="6"/>
    <s v="Cobán"/>
    <s v="Comunidad Paraje Santa Julia Sonte "/>
    <s v="Felipe Pop Cucul "/>
    <s v="Alcalde Municipal "/>
    <s v="Maya Q'eqchi'"/>
    <x v="4"/>
    <s v="VU-1304-2025"/>
    <s v="Tinacos "/>
    <s v="PROCODE"/>
  </r>
  <r>
    <d v="2025-04-04T00:00:00"/>
    <s v="Abril"/>
    <x v="6"/>
    <s v="Cobán"/>
    <s v="Aldea Ikmaha"/>
    <s v="Felipe Pop Cucul "/>
    <s v="Alcalde Municipal "/>
    <s v="Maya Q'eqchi'"/>
    <x v="4"/>
    <s v="VU-1305-2025"/>
    <s v="Tinacos "/>
    <s v="PROCODE"/>
  </r>
  <r>
    <d v="2025-04-04T00:00:00"/>
    <s v="Abril"/>
    <x v="6"/>
    <s v="Cobán"/>
    <s v="Caserio Semuy II "/>
    <s v="Felipe Pop Cucul "/>
    <s v="Alcalde Municipal "/>
    <s v="Maya Q'eqchi'"/>
    <x v="4"/>
    <s v="VU-1306-2025"/>
    <s v="Tinacos "/>
    <s v="PROCODE"/>
  </r>
  <r>
    <d v="2025-04-04T00:00:00"/>
    <s v="Abril"/>
    <x v="6"/>
    <s v="Cobán"/>
    <s v="Aldea Saxoc"/>
    <s v="Felipe Pop Cucul "/>
    <s v="Alcalde Municipal "/>
    <s v="Maya Q'eqchi'"/>
    <x v="4"/>
    <s v="VU-1307-2025"/>
    <s v="Tinacos "/>
    <s v="PROCODE"/>
  </r>
  <r>
    <d v="2025-04-04T00:00:00"/>
    <s v="Abril"/>
    <x v="6"/>
    <s v="Cobán"/>
    <s v="Aldea Camcal Camposanto "/>
    <s v="Felipe Pop Cucul "/>
    <s v="Alcalde Municipal "/>
    <s v="Maya Q'eqchi'"/>
    <x v="4"/>
    <s v="VU-1308-2025"/>
    <s v="Tinacos "/>
    <s v="PROCODE"/>
  </r>
  <r>
    <d v="2025-04-04T00:00:00"/>
    <s v="Abril"/>
    <x v="6"/>
    <s v="Cobán"/>
    <s v="Caserio Chichut"/>
    <s v="Felipe Pop Cucul "/>
    <s v="Alcalde Municipal "/>
    <s v="Maya Q'eqchi'"/>
    <x v="4"/>
    <s v="VU-1308-2025 A"/>
    <s v="Tinacos "/>
    <s v="PROCODE"/>
  </r>
  <r>
    <d v="2025-04-04T00:00:00"/>
    <s v="Abril"/>
    <x v="6"/>
    <s v="Cobán"/>
    <s v="Aldea China Ichab "/>
    <s v="Felipe Pop Cucul "/>
    <s v="Alcalde Municipal "/>
    <s v="Maya Q'eqchi'"/>
    <x v="4"/>
    <s v="VU-1309-2025"/>
    <s v="Tinacos, Ecofiltros"/>
    <s v="PROACO, PROCODE"/>
  </r>
  <r>
    <d v="2025-04-04T00:00:00"/>
    <s v="Abril"/>
    <x v="6"/>
    <s v="Cobán"/>
    <s v="Caserio Chiraxcaj"/>
    <s v="Felipe Pop Cucul "/>
    <s v="Alcalde Municipal "/>
    <s v="Maya Q'eqchi'"/>
    <x v="4"/>
    <s v="VU-1310-2025"/>
    <s v="Tinacos"/>
    <s v="PROCODE"/>
  </r>
  <r>
    <d v="2025-04-04T00:00:00"/>
    <s v="Abril"/>
    <x v="6"/>
    <s v="Cobán"/>
    <s v="Caserio Inupal Santo Tomas "/>
    <s v="Felipe Pop Cucul "/>
    <s v="Alcalde Municipal "/>
    <s v="Maya Q'eqchi'"/>
    <x v="4"/>
    <s v="VU-1311-2025"/>
    <s v="Tinacos"/>
    <s v="PROCODE"/>
  </r>
  <r>
    <d v="2025-04-04T00:00:00"/>
    <s v="Abril"/>
    <x v="6"/>
    <s v="Cobán"/>
    <s v="Caserio Sehux Setzac"/>
    <s v="Felipe Pop Cucul "/>
    <s v="Alcalde Municipal "/>
    <s v="Maya Q'eqchi'"/>
    <x v="4"/>
    <s v="VU-1312-2025"/>
    <s v="Tinacos"/>
    <s v="PROCODE"/>
  </r>
  <r>
    <d v="2025-04-04T00:00:00"/>
    <s v="Abril"/>
    <x v="6"/>
    <s v="Cobán"/>
    <s v="Aldea Ixlok San Pedrito "/>
    <s v="Felipe Pop Cucul "/>
    <s v="Alcalde Municipal "/>
    <s v="Maya Q'eqchi'"/>
    <x v="4"/>
    <s v="VU-1313-2025"/>
    <s v="Tinacos"/>
    <s v="PROCODE"/>
  </r>
  <r>
    <d v="2025-04-04T00:00:00"/>
    <s v="Abril"/>
    <x v="6"/>
    <s v="Cobán"/>
    <s v="Aldea Santo Tomas II"/>
    <s v="Felipe Pop Cucul "/>
    <s v="Alcalde Municipal "/>
    <s v="Maya Q'eqchi'"/>
    <x v="4"/>
    <s v="VU-1314-2025"/>
    <s v="Tinacos, Ecofiltros"/>
    <s v="PROACO, PROCODE"/>
  </r>
  <r>
    <d v="2025-04-04T00:00:00"/>
    <s v="Abril"/>
    <x v="6"/>
    <s v="Cobán"/>
    <s v="Caserio Parahub"/>
    <s v="Felipe Pop Cucul "/>
    <s v="Alcalde Municipal "/>
    <s v="Maya Q'eqchi'"/>
    <x v="4"/>
    <s v="VU-1315-2025"/>
    <s v="Tanques de captación de agua "/>
    <s v="PROCODE"/>
  </r>
  <r>
    <d v="2025-04-04T00:00:00"/>
    <s v="Abril"/>
    <x v="6"/>
    <s v="Cobán"/>
    <s v="Aldea Camcal Camposanto "/>
    <s v="Felipe Pop Cucul "/>
    <s v="Alcalde Municipal "/>
    <s v="Maya Q'eqchi'"/>
    <x v="4"/>
    <s v="VU-1316-2025"/>
    <s v="Tanques con filtros"/>
    <s v="PROCODE"/>
  </r>
  <r>
    <d v="2025-04-04T00:00:00"/>
    <s v="Abril"/>
    <x v="6"/>
    <s v="Cobán"/>
    <s v="Caserio Sacanahix Tolich "/>
    <s v="Felipe Pop Cucul "/>
    <s v="Alcalde Municipal "/>
    <s v="Maya Q'eqchi'"/>
    <x v="4"/>
    <s v="VU-1317-2025"/>
    <s v="Tinacos"/>
    <s v="PROCODE"/>
  </r>
  <r>
    <d v="2025-04-07T00:00:00"/>
    <s v="Abril"/>
    <x v="2"/>
    <s v="San Marcos "/>
    <s v="Aldea el recreo"/>
    <s v="Otto Francisco Castillo Bautista "/>
    <s v="Alcalde Municipal "/>
    <s v="Ladino"/>
    <x v="2"/>
    <s v="VU-1318-2025"/>
    <s v="Kit de techo minimo "/>
    <s v="PROVIDI "/>
  </r>
  <r>
    <d v="2025-04-07T00:00:00"/>
    <s v="Abril"/>
    <x v="2"/>
    <s v="San Marcos "/>
    <s v="Aldea el Progreso "/>
    <s v="Otto Francisco Castillo Bautista "/>
    <s v="Alcalde Municipal "/>
    <s v="Ladino"/>
    <x v="2"/>
    <s v="VU-1319-2025"/>
    <s v="Kit de techo minimo "/>
    <s v="PROVIDI "/>
  </r>
  <r>
    <d v="2025-04-07T00:00:00"/>
    <s v="Abril"/>
    <x v="2"/>
    <s v="San Marcos "/>
    <s v="Aldea Canaque "/>
    <s v="Otto Francisco Castillo Bautista "/>
    <s v="Alcalde Municipal "/>
    <s v="Ladino"/>
    <x v="2"/>
    <s v="VU-1320-2025"/>
    <s v="Kit de techo minimo "/>
    <s v="PROVIDI "/>
  </r>
  <r>
    <d v="2025-04-07T00:00:00"/>
    <s v="Abril"/>
    <x v="2"/>
    <s v="San Marcos "/>
    <s v="Aldea Caxaque"/>
    <s v="Otto Francisco Castillo Bautista "/>
    <s v="Alcalde Municipal "/>
    <s v="Ladino"/>
    <x v="2"/>
    <s v="VU-1321-2025"/>
    <s v="Kit de techo minimo "/>
    <s v="PROVIDI "/>
  </r>
  <r>
    <d v="2025-04-07T00:00:00"/>
    <s v="Abril"/>
    <x v="2"/>
    <s v="San Marcos "/>
    <s v="Aldea San Jose las Islas "/>
    <s v="Otto Francisco Castillo Bautista "/>
    <s v="Alcalde Municipal "/>
    <s v="Ladino"/>
    <x v="2"/>
    <s v="VU-1322-2025"/>
    <s v="Kit de techo minimo "/>
    <s v="PROVIDI "/>
  </r>
  <r>
    <d v="2025-04-07T00:00:00"/>
    <s v="Abril"/>
    <x v="2"/>
    <s v="San Marcos "/>
    <s v="Aldea las Lagunas "/>
    <s v="Otto Francisco Castillo Bautista "/>
    <s v="Alcalde Municipal "/>
    <s v="Ladino"/>
    <x v="2"/>
    <s v="VU-1323-2025"/>
    <s v="Kit de techo minimo "/>
    <s v="PROVIDI "/>
  </r>
  <r>
    <d v="2025-04-07T00:00:00"/>
    <s v="Abril"/>
    <x v="2"/>
    <s v="San Marcos "/>
    <s v="Comunidad Chiscuachin "/>
    <s v="Otto Francisco Castillo Bautista "/>
    <s v="Alcalde Municipal "/>
    <s v="Ladino"/>
    <x v="2"/>
    <s v="VU-1324-2025"/>
    <s v="Kit de techo minimo "/>
    <s v="PROVIDI "/>
  </r>
  <r>
    <d v="2025-04-07T00:00:00"/>
    <s v="Abril"/>
    <x v="2"/>
    <s v="San Marcos "/>
    <s v="Aldea el Bonjonal Sector I "/>
    <s v="Otto Francisco Castillo Bautista "/>
    <s v="Alcalde Municipal "/>
    <s v="Ladino"/>
    <x v="2"/>
    <s v="VU-1325-2025"/>
    <s v="Kit de techo minimo "/>
    <s v="PROVIDI "/>
  </r>
  <r>
    <d v="2025-04-07T00:00:00"/>
    <s v="Abril"/>
    <x v="2"/>
    <s v="San Marcos "/>
    <s v="Comunidad de Barranca "/>
    <s v="Otto Francisco Castillo Bautista "/>
    <s v="Alcalde Municipal "/>
    <s v="Ladino"/>
    <x v="2"/>
    <s v="VU-1326-2025"/>
    <s v="Bombas para fumigar "/>
    <s v="PROCODE"/>
  </r>
  <r>
    <d v="2025-04-07T00:00:00"/>
    <s v="Abril"/>
    <x v="2"/>
    <s v="San Marcos "/>
    <s v="Aldea Canaque "/>
    <s v="Otto Francisco Castillo Bautista "/>
    <s v="Alcalde Municipal "/>
    <s v="Ladino"/>
    <x v="2"/>
    <s v="VU-1327-2025"/>
    <s v="Kit de herramientas "/>
    <s v="PROCODE"/>
  </r>
  <r>
    <d v="2025-04-07T00:00:00"/>
    <s v="Abril"/>
    <x v="2"/>
    <s v="San Marcos "/>
    <s v="Aldea la federación "/>
    <s v="Otto Francisco Castillo Bautista "/>
    <s v="Alcalde Municipal "/>
    <s v="Ladino"/>
    <x v="2"/>
    <s v="VU-1328-2025"/>
    <s v="Molinos manuales"/>
    <s v="PROACO "/>
  </r>
  <r>
    <d v="2025-04-07T00:00:00"/>
    <s v="Abril"/>
    <x v="2"/>
    <s v="San Marcos "/>
    <s v="Comunidad el Bonjonal Sector II "/>
    <s v="Otto Francisco Castillo Bautista "/>
    <s v="Alcalde Municipal "/>
    <s v="Ladino"/>
    <x v="2"/>
    <s v="VU-1329-2025"/>
    <s v="Ecofiltros"/>
    <s v="PROACO"/>
  </r>
  <r>
    <d v="2025-04-07T00:00:00"/>
    <s v="Abril"/>
    <x v="2"/>
    <s v="San Miguel Ixtahuacán"/>
    <s v="Caserio Tierra Colorada "/>
    <s v="Santos Virgilio Domingo Cinto "/>
    <s v="Presidente -COCODE-"/>
    <s v="Ladino"/>
    <x v="2"/>
    <s v="VU-1330-2025"/>
    <m/>
    <s v="No Indica"/>
  </r>
  <r>
    <d v="2025-04-10T00:00:00"/>
    <s v="Abril"/>
    <x v="2"/>
    <s v="San José Ojetenam "/>
    <s v="San José Ojetenam "/>
    <s v="Ludwing Oliverio Monozón Sánchez "/>
    <s v="Alcade Municipal"/>
    <s v="Ladino"/>
    <x v="2"/>
    <s v="VU-1382-2025T5"/>
    <s v="Estación Total "/>
    <s v="PROCODE"/>
  </r>
  <r>
    <d v="2025-04-10T00:00:00"/>
    <s v="Abril"/>
    <x v="17"/>
    <s v="Dolores "/>
    <s v="Dolores "/>
    <s v="Francisco Morales Guerra "/>
    <s v="Alcade Municipal"/>
    <s v="Ladino"/>
    <x v="2"/>
    <s v="VU-1383-2025T1"/>
    <s v="Taller de Corte y Confección "/>
    <s v="PROCODE"/>
  </r>
  <r>
    <d v="2025-04-10T00:00:00"/>
    <s v="Abril"/>
    <x v="17"/>
    <s v="Dolores "/>
    <s v="Dolores "/>
    <s v="Francisco Morales Guerra "/>
    <s v="Alcade Municipal"/>
    <s v="Ladino"/>
    <x v="2"/>
    <s v="VU-1384-2025T2"/>
    <s v="Taller de Panadería "/>
    <s v="PROCODE"/>
  </r>
  <r>
    <d v="2025-04-10T00:00:00"/>
    <s v="Abril"/>
    <x v="17"/>
    <s v="Dolores "/>
    <s v="Dolores "/>
    <s v="Francisco Morales Guerra "/>
    <s v="Alcade Municipal"/>
    <s v="Ladino"/>
    <x v="2"/>
    <s v="VU-1385-2025T4"/>
    <s v="Taller de Computa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6-2025T1"/>
    <s v="Taller de Corte y Confec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7-2025T2"/>
    <s v="Taller de Panadería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8-2025T3"/>
    <s v="Taller de Carpintería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9-2025T4"/>
    <s v="Taller de Computa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90-2025T5"/>
    <s v="Estación Total "/>
    <s v="PROCODE"/>
  </r>
  <r>
    <d v="2025-04-10T00:00:00"/>
    <s v="Abril"/>
    <x v="8"/>
    <s v="San Jorge "/>
    <s v="San Jorge "/>
    <s v="Oscar David Trujillo Sánchez "/>
    <s v="Alcade Municipal"/>
    <s v="Ladino"/>
    <x v="2"/>
    <s v="VU-1391-2025T4"/>
    <s v="Taller de Computación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2-2025T1"/>
    <s v="Taller de Corte y Confección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3-2025T2"/>
    <s v="Taller de Panadería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4-2025T3"/>
    <s v="Taller de Carpintería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5-2025T4"/>
    <s v="Taller de Computación "/>
    <s v="PROCODE"/>
  </r>
  <r>
    <d v="2025-04-10T00:00:00"/>
    <s v="Abril"/>
    <x v="4"/>
    <s v="El Tejar "/>
    <s v="El Tejar "/>
    <s v="Julio Axel Figueroa Muñoz "/>
    <s v="Alcade Municipal"/>
    <s v="Ladino"/>
    <x v="2"/>
    <s v="VU-1396-2025T1"/>
    <s v="Taller de Corte y Confección "/>
    <s v="PROCODE"/>
  </r>
  <r>
    <d v="2025-04-10T00:00:00"/>
    <s v="Abril"/>
    <x v="4"/>
    <s v="El Tejar "/>
    <s v="El Tejar "/>
    <s v="Julio Axel Figueroa Muñoz "/>
    <s v="Alcade Municipal"/>
    <s v="Ladino"/>
    <x v="2"/>
    <s v="VU-1397-2025T2"/>
    <s v="Taller de Panadería "/>
    <s v="PROCODE"/>
  </r>
  <r>
    <d v="2025-04-10T00:00:00"/>
    <s v="Abril"/>
    <x v="4"/>
    <s v="El Tejar "/>
    <s v="El Tejar "/>
    <s v="Julio Axel Figueroa Muñoz "/>
    <s v="Alcade Municipal"/>
    <s v="Ladino"/>
    <x v="2"/>
    <s v="VU-1398-2025T4"/>
    <s v="Taller de Computación "/>
    <s v="PROCODE"/>
  </r>
  <r>
    <d v="2025-04-10T00:00:00"/>
    <s v="Abril"/>
    <x v="4"/>
    <s v="El Tejar "/>
    <s v="El Tejar "/>
    <s v="Julio Axel Figueroa Muñoz "/>
    <s v="Alcade Municipal"/>
    <s v="Ladino"/>
    <x v="2"/>
    <s v="VU-1399-2025T5"/>
    <s v="Estación Total "/>
    <s v="PROCODE"/>
  </r>
  <r>
    <d v="2025-04-23T00:00:00"/>
    <s v="Abril"/>
    <x v="0"/>
    <s v="Zunilito "/>
    <s v="Aldea  mi tierra "/>
    <s v="Rudi Eduardo Edelman Cop"/>
    <s v="Alcade Municipal"/>
    <s v="Maya Tz'utujil"/>
    <x v="0"/>
    <s v="VU-1526-2025"/>
    <s v="Arroz "/>
    <s v="PROACO "/>
  </r>
  <r>
    <d v="2025-04-23T00:00:00"/>
    <s v="Abril"/>
    <x v="18"/>
    <s v="Gomera "/>
    <s v="Colonia la prosperidad "/>
    <s v="Argelia Ambrocio Garcia "/>
    <s v="Presidenta -COCODE-"/>
    <s v="Ladino"/>
    <x v="2"/>
    <s v="VU-1526-2025 A"/>
    <s v="Kit de techo minimo "/>
    <s v="PROVIDI "/>
  </r>
  <r>
    <d v="2025-04-23T00:00:00"/>
    <s v="Abril"/>
    <x v="0"/>
    <s v="Zunilito "/>
    <s v="Aldea san Juyup "/>
    <s v="Rudi Eduardo Edelman Cop"/>
    <s v="Alcade Municipal"/>
    <s v="Maya Tz'utujil"/>
    <x v="0"/>
    <s v="VU-1527-2025"/>
    <s v="Arroz "/>
    <s v="PROACO "/>
  </r>
  <r>
    <d v="2025-04-23T00:00:00"/>
    <s v="Abril"/>
    <x v="0"/>
    <s v="Zunilito "/>
    <s v="Aldea chita"/>
    <s v="Rudi Eduardo Edelman Cop"/>
    <s v="Alcade Municipal"/>
    <s v="Maya Tz'utujil"/>
    <x v="0"/>
    <s v="VU-1528-2025"/>
    <s v="Arroz "/>
    <s v="PROACO "/>
  </r>
  <r>
    <d v="2025-04-23T00:00:00"/>
    <s v="Abril"/>
    <x v="0"/>
    <s v="Zunilito "/>
    <s v="Aldea san lorencito "/>
    <s v="Rudi Eduardo Edelman Cop"/>
    <s v="Alcade Municipal"/>
    <s v="Maya Tz'utujil"/>
    <x v="0"/>
    <s v="VU-1529-2025"/>
    <s v="Arroz "/>
    <s v="PROACO "/>
  </r>
  <r>
    <d v="2025-04-23T00:00:00"/>
    <s v="Abril"/>
    <x v="0"/>
    <s v="Zunilito "/>
    <s v="Aldea san antonio"/>
    <s v="Rudi Eduardo Edelman Cop"/>
    <s v="Alcade Municipal"/>
    <s v="Maya Tz'utujil"/>
    <x v="0"/>
    <s v="VU-1530-2025"/>
    <s v="Arroz "/>
    <s v="PROACO "/>
  </r>
  <r>
    <d v="2025-04-23T00:00:00"/>
    <s v="Abril"/>
    <x v="0"/>
    <s v="Zunilito "/>
    <s v="Cabecera municipal"/>
    <s v="Rudi Eduardo Edelman Cop"/>
    <s v="Alcade Municipal"/>
    <s v="Maya Tz'utujil"/>
    <x v="0"/>
    <s v="VU-1531-2025"/>
    <s v="Arroz "/>
    <s v="PROACO "/>
  </r>
  <r>
    <d v="2025-04-30T00:00:00"/>
    <s v="Abril"/>
    <x v="1"/>
    <s v="San Gaspar Ixchil"/>
    <m/>
    <s v="Juan Ramirez Perez "/>
    <s v="Alcalde Municipal "/>
    <s v="Maya Mam"/>
    <x v="1"/>
    <s v="VU-1756-2025"/>
    <s v="Pasadores para puertas "/>
    <s v="PROCODE"/>
  </r>
  <r>
    <d v="2025-05-05T00:00:00"/>
    <s v="Mayo"/>
    <x v="16"/>
    <s v="Pueblo Nuevo Viñas"/>
    <s v="Comunidad de Ixpaco"/>
    <s v="Cristiams Josué Blanco Fajardo"/>
    <s v="Alcalde Municipal"/>
    <s v="Ladino"/>
    <x v="2"/>
    <s v="VU-1757-2025"/>
    <s v="kit de Herramienta"/>
    <s v="PROCODE"/>
  </r>
  <r>
    <d v="2025-05-05T00:00:00"/>
    <s v="Mayo"/>
    <x v="16"/>
    <s v="Pueblo Nuevo Viñas"/>
    <s v="Aldea el Cuje"/>
    <s v="Stuardo Davila Montenegro"/>
    <s v="Presidente -COCODE-"/>
    <s v="Ladino"/>
    <x v="2"/>
    <s v="VU-1758-2025"/>
    <s v="Tubo de 12&quot;"/>
    <s v="PROCODE"/>
  </r>
  <r>
    <d v="2025-05-05T00:00:00"/>
    <s v="Mayo"/>
    <x v="16"/>
    <s v="Pueblo Nuevo Viñas"/>
    <s v="Aldea Los Sitios de San Nicolas"/>
    <s v="René Antonio Ramirez Santana"/>
    <s v="Presidente -COCODE-"/>
    <s v="Ladino"/>
    <x v="2"/>
    <s v="VU-1759-2025"/>
    <s v="Tubos de 2&quot;"/>
    <s v="PROCODE"/>
  </r>
  <r>
    <d v="2025-05-05T00:00:00"/>
    <s v="Mayo"/>
    <x v="16"/>
    <s v="Pueblo Nuevo Viñas"/>
    <s v="Caserío las Marías Aldea Los Corrales"/>
    <s v="Santos Rodolfo Grijalva López"/>
    <s v="Presidente -COCODE-"/>
    <s v="Ladino"/>
    <x v="2"/>
    <s v="VU-1760-2025"/>
    <s v="Tubo de 1&quot;"/>
    <s v="PROCODE"/>
  </r>
  <r>
    <d v="2025-05-05T00:00:00"/>
    <s v="Mayo"/>
    <x v="16"/>
    <s v="Pueblo Nuevo Viñas"/>
    <s v="Aldea las Joyas de San Nicolas"/>
    <s v="Roberto Antonio Sánchez Peñate"/>
    <s v="Presidente -COCODE-"/>
    <s v="Ladino"/>
    <x v="2"/>
    <s v="VU-1761-2025"/>
    <s v="Tubo de 1&quot;"/>
    <s v="PROCODE"/>
  </r>
  <r>
    <d v="2025-05-05T00:00:00"/>
    <s v="Mayo"/>
    <x v="16"/>
    <s v="Pueblo Nuevo Viñas"/>
    <m/>
    <s v="Cristiams Josué Blanco Fajardo"/>
    <s v="Alcalde Municipal"/>
    <s v="Ladino"/>
    <x v="2"/>
    <s v="VU-1762-2025"/>
    <s v="Kit de TEcho Mínimo"/>
    <s v="PROVIDI"/>
  </r>
  <r>
    <d v="2025-05-05T00:00:00"/>
    <s v="Mayo"/>
    <x v="20"/>
    <s v="Jalpatagua"/>
    <s v="Aldea el Jicaro"/>
    <s v="Gerardo Garcia Cruz"/>
    <s v="Presidente -COCODE-"/>
    <s v="Ladino"/>
    <x v="2"/>
    <s v="VU-1763-2025"/>
    <s v="Kit de TEcho Mínimo"/>
    <s v="PROVIDI"/>
  </r>
  <r>
    <d v="2025-05-05T00:00:00"/>
    <s v="Mayo"/>
    <x v="20"/>
    <s v="Jalpatagua"/>
    <s v="Aldea el Cuje"/>
    <s v="Hernán Cano García"/>
    <s v="Presidente -COCODE-"/>
    <s v="Ladino"/>
    <x v="2"/>
    <s v="VU-1764-2025"/>
    <s v="Kit de TEcho Mínimo"/>
    <s v="PROVIDI"/>
  </r>
  <r>
    <d v="2025-05-05T00:00:00"/>
    <s v="Mayo"/>
    <x v="20"/>
    <s v="Jalpatagua"/>
    <s v="Aldea Buenos Aires"/>
    <s v="José Vidal Hernández Valiente"/>
    <s v="Presidente -COCODE-"/>
    <s v="Ladino"/>
    <x v="2"/>
    <s v="VU-1765-2025"/>
    <s v="Kit de TEcho Mínimo"/>
    <s v="PROVIDI"/>
  </r>
  <r>
    <d v="2025-05-05T00:00:00"/>
    <s v="Mayo"/>
    <x v="20"/>
    <s v="Jalpatagua"/>
    <s v="Aldea Valle Nuevo"/>
    <s v="Rudvil Yaneth Alvarado Cerón de Ardon"/>
    <s v="Presidente -COCODE-"/>
    <s v="Ladino"/>
    <x v="2"/>
    <s v="VU-1766-2025"/>
    <s v="Kit de TEcho Mínimo"/>
    <s v="PROVIDI"/>
  </r>
  <r>
    <d v="2025-05-05T00:00:00"/>
    <s v="Mayo"/>
    <x v="20"/>
    <s v="Jalpatagua"/>
    <s v="Aldea San Jerónimo"/>
    <s v="Faustino Enríquez Barrera"/>
    <s v="Presidente -COCODE-"/>
    <s v="Ladino"/>
    <x v="2"/>
    <s v="VU-1768-2025"/>
    <s v="Kit de TEcho Mínimo"/>
    <s v="PROVIDI"/>
  </r>
  <r>
    <d v="2025-05-05T00:00:00"/>
    <s v="Mayo"/>
    <x v="20"/>
    <s v="Jalpatagua"/>
    <s v="Aldea la Unión"/>
    <s v="Walter Alexander Ramires García"/>
    <s v="Presidente -COCODE-"/>
    <s v="Ladino"/>
    <x v="2"/>
    <s v="VU-1769-2025"/>
    <s v="Kit de TEcho Mínimo"/>
    <s v="PROVIDI"/>
  </r>
  <r>
    <d v="2025-05-05T00:00:00"/>
    <s v="Mayo"/>
    <x v="20"/>
    <s v="Jalpatagua"/>
    <s v="Caserío la Esperanza"/>
    <s v="Tulio Joel Farfán Corado"/>
    <s v="Presidente -COCODE-"/>
    <s v="Ladino"/>
    <x v="2"/>
    <s v="VU-1770-2025"/>
    <s v="Kit de TEcho Mínimo"/>
    <s v="PROVIDI"/>
  </r>
  <r>
    <d v="2025-05-05T00:00:00"/>
    <s v="Mayo"/>
    <x v="20"/>
    <s v="Jalpatagua"/>
    <s v="Caserío el Carrizo"/>
    <s v="Gonzalo Ruano Gonzalo"/>
    <s v="Presidente -COCODE-"/>
    <s v="Ladino"/>
    <x v="2"/>
    <s v="VU-1771-2025"/>
    <s v="Kit de TEcho Mínimo"/>
    <s v="PROVIDI"/>
  </r>
  <r>
    <d v="2025-05-05T00:00:00"/>
    <s v="Mayo"/>
    <x v="20"/>
    <s v="Jalpatagua"/>
    <s v="Aldea el Tename"/>
    <s v="Elder Amilcar García López"/>
    <s v="Presidente -COCODE-"/>
    <s v="Ladino"/>
    <x v="2"/>
    <s v="VU-1772-2025"/>
    <s v="Kit de TEcho Mínimo"/>
    <s v="PROVIDI"/>
  </r>
  <r>
    <d v="2025-05-05T00:00:00"/>
    <s v="Mayo"/>
    <x v="20"/>
    <s v="Jalpatagua"/>
    <s v="Caserío El Guayabo"/>
    <s v="Nelson Celin Quiñonez García"/>
    <s v="Presidente -COCODE-"/>
    <s v="Ladino"/>
    <x v="2"/>
    <s v="VU-1773-2025"/>
    <s v="Kit de TEcho Mínimo"/>
    <s v="PROVIDI"/>
  </r>
  <r>
    <d v="2025-05-05T00:00:00"/>
    <s v="Mayo"/>
    <x v="20"/>
    <s v="Jalpatagua"/>
    <s v="Caserío el Arenal"/>
    <s v="Antonio Corado Palacios"/>
    <s v="Presidente -COCODE-"/>
    <s v="Ladino"/>
    <x v="2"/>
    <s v="VU-1774-2025"/>
    <s v="Kit de TEcho Mínimo"/>
    <s v="PROVIDI"/>
  </r>
  <r>
    <d v="2025-05-05T00:00:00"/>
    <s v="Mayo"/>
    <x v="20"/>
    <s v="Jalpatagua"/>
    <s v="Caserío el Quequesque Aldea Azulco"/>
    <s v="Victor Manuel Galícia Barahona"/>
    <s v="Presidente -COCODE-"/>
    <s v="Ladino"/>
    <x v="2"/>
    <s v="VU-1775-2025"/>
    <s v="Kit de TEcho Mínimo"/>
    <s v="PROVIDI"/>
  </r>
  <r>
    <d v="2025-05-05T00:00:00"/>
    <s v="Mayo"/>
    <x v="20"/>
    <s v="Jalpatagua"/>
    <s v="Colonia El Regadillo, Aldea San José la Loma"/>
    <s v="Carmen Arevalo  Cruz"/>
    <s v="Presidente -COCODE-"/>
    <s v="Ladino"/>
    <x v="2"/>
    <s v="VU-1776-2025"/>
    <s v="Kit de TEcho Mínimo"/>
    <s v="PROVIDI"/>
  </r>
  <r>
    <d v="2025-05-05T00:00:00"/>
    <s v="Mayo"/>
    <x v="20"/>
    <s v="Jalpatagua"/>
    <s v="Colonia El Melonar, Caserío el Sarzalito"/>
    <s v="Carlos José Estrada Lemus"/>
    <s v="Presidente -COCODE-"/>
    <s v="Ladino"/>
    <x v="2"/>
    <s v="VU-1777-2025"/>
    <s v="Kit de TEcho Mínimo"/>
    <s v="PROVIDI"/>
  </r>
  <r>
    <d v="2025-05-05T00:00:00"/>
    <s v="Mayo"/>
    <x v="20"/>
    <s v="Jalpatagua"/>
    <s v="Caserío el Pino, Aldea San Ixtan"/>
    <s v="Vidail Castillo Pineda"/>
    <s v="Presidente -COCODE-"/>
    <s v="Ladino"/>
    <x v="2"/>
    <s v="VU-1778-2025"/>
    <s v="Kit de TEcho Mínimo"/>
    <s v="PROVIDI"/>
  </r>
  <r>
    <d v="2025-05-05T00:00:00"/>
    <s v="Mayo"/>
    <x v="20"/>
    <s v="Jalpatagua"/>
    <s v="Colonia El Terrero, Caserío el Marillo"/>
    <s v="David Morales Cruz"/>
    <s v="Presidente -COCODE-"/>
    <s v="Ladino"/>
    <x v="2"/>
    <s v="VU-1779-2025"/>
    <s v="Kit de TEcho Mínimo"/>
    <s v="PROVIDI"/>
  </r>
  <r>
    <d v="2025-05-05T00:00:00"/>
    <s v="Mayo"/>
    <x v="20"/>
    <s v="Jalpatagua"/>
    <s v="Caserío el Tempisque, Aldea Valle Nuevo"/>
    <s v="Rudvil Yaneth Alvarado Cerón de Ardon"/>
    <s v="Presidente -COCODE-"/>
    <s v="Ladino"/>
    <x v="2"/>
    <s v="VU-1780-2025"/>
    <s v="Kit de TEcho Mínimo"/>
    <s v="PROVIDI"/>
  </r>
  <r>
    <d v="2025-05-05T00:00:00"/>
    <s v="Mayo"/>
    <x v="20"/>
    <s v="Jalpatagua"/>
    <s v="Alde las Moritas"/>
    <s v="Eleonidas Samayoa Escobar"/>
    <s v="Presidente -COCODE-"/>
    <s v="Ladino"/>
    <x v="2"/>
    <s v="VU-1781-2025"/>
    <s v="Kit de TEcho Mínimo"/>
    <s v="PROVIDI"/>
  </r>
  <r>
    <d v="2025-05-05T00:00:00"/>
    <s v="Mayo"/>
    <x v="20"/>
    <s v="Jalpatagua"/>
    <s v="Aldea San Francisco El Rosario"/>
    <s v="Jonas Alberto Sáenz Morales"/>
    <s v="Presidente -COCODE-"/>
    <s v="Ladino"/>
    <x v="2"/>
    <s v="VU-1782-2025"/>
    <s v="Kit de TEcho Mínimo"/>
    <s v="PROVIDI"/>
  </r>
  <r>
    <d v="2025-05-05T00:00:00"/>
    <s v="Mayo"/>
    <x v="20"/>
    <s v="Jalpatagua"/>
    <s v="Aldea Monzón"/>
    <s v="Elder Leonel Sarceño Cristales"/>
    <s v="Presidente -COCODE-"/>
    <s v="Ladino"/>
    <x v="2"/>
    <s v="VU-1783-2025"/>
    <s v="Kit de TEcho Mínimo"/>
    <s v="PROVIDI"/>
  </r>
  <r>
    <d v="2025-05-05T00:00:00"/>
    <s v="Mayo"/>
    <x v="20"/>
    <s v="Jalpatagua"/>
    <s v="Aldea El Amate"/>
    <s v="Augusto Rojas Barrera"/>
    <s v="Presidente -COCODE-"/>
    <s v="Ladino"/>
    <x v="2"/>
    <s v="VU-1784-2025"/>
    <s v="Kit de TEcho Mínimo"/>
    <s v="PROVIDI"/>
  </r>
  <r>
    <d v="2025-05-05T00:00:00"/>
    <s v="Mayo"/>
    <x v="20"/>
    <s v="Jalpatagua"/>
    <s v="Aldea Sapuyuca"/>
    <s v="William Rene Medrano Esquivel"/>
    <s v="Presidente -COCODE-"/>
    <s v="Ladino"/>
    <x v="2"/>
    <s v="VU-1785-2025"/>
    <s v="Kit de TEcho Mínimo"/>
    <s v="PROVIDI"/>
  </r>
  <r>
    <d v="2025-05-05T00:00:00"/>
    <s v="Mayo"/>
    <x v="20"/>
    <s v="Jalpatagua"/>
    <s v="Aldea Agua Tibia"/>
    <s v="Elmer Horacio Alvarado Menéndez"/>
    <s v="Presidente -COCODE-"/>
    <s v="Ladino"/>
    <x v="2"/>
    <s v="VU-1786-2025"/>
    <s v="Kit de TEcho Mínimo"/>
    <s v="PROVIDI"/>
  </r>
  <r>
    <d v="2025-05-05T00:00:00"/>
    <s v="Mayo"/>
    <x v="20"/>
    <s v="Jalpatagua"/>
    <s v="Caserío el Marillo"/>
    <s v="David Morales Cruz"/>
    <s v="Presidente -COCODE-"/>
    <s v="Ladino"/>
    <x v="2"/>
    <s v="VU-1787-2025"/>
    <s v="Kit de TEcho Mínimo"/>
    <s v="PROVIDI"/>
  </r>
  <r>
    <d v="2025-05-05T00:00:00"/>
    <s v="Mayo"/>
    <x v="20"/>
    <s v="Jalpatagua"/>
    <s v="Caserío Frontera Valle Nuevo"/>
    <s v="Trinidad Vivas Zúñiga"/>
    <s v="Presidente -COCODE-"/>
    <s v="Ladino"/>
    <x v="2"/>
    <s v="VU-1788-2025"/>
    <s v="Kit de TEcho Mínimo"/>
    <s v="PROVIDI"/>
  </r>
  <r>
    <d v="2025-05-05T00:00:00"/>
    <s v="Mayo"/>
    <x v="20"/>
    <s v="Jalpatagua"/>
    <s v="Aldea el Sitio"/>
    <s v="Saúl Barrera Esquivel"/>
    <s v="Presidente -COCODE-"/>
    <s v="Ladino"/>
    <x v="2"/>
    <s v="VU-1789-2025"/>
    <s v="Kit de TEcho Mínimo"/>
    <s v="PROVIDI"/>
  </r>
  <r>
    <d v="2025-05-05T00:00:00"/>
    <s v="Mayo"/>
    <x v="20"/>
    <s v="Jalpatagua"/>
    <s v="Aldea San José La Loma"/>
    <s v="Carmen Arévalo Cruz"/>
    <s v="Presidente -COCODE-"/>
    <s v="Ladino"/>
    <x v="2"/>
    <s v="VU-1800-2025"/>
    <s v="Kit de Techo Mínimo"/>
    <s v="PROVIDI"/>
  </r>
  <r>
    <d v="2025-05-05T00:00:00"/>
    <s v="Mayo"/>
    <x v="20"/>
    <s v="Jalpatagua"/>
    <s v="Aldea El Coco"/>
    <s v="Elder Quiñonez Merlos"/>
    <s v="Presidente -COCODE-"/>
    <s v="Ladino"/>
    <x v="2"/>
    <s v="VU-1801-2025"/>
    <s v="Kit de Techo Mínimo"/>
    <s v="PROVIDI"/>
  </r>
  <r>
    <d v="2025-05-05T00:00:00"/>
    <s v="Mayo"/>
    <x v="20"/>
    <s v="Jalpatagua"/>
    <s v="Aldea El Pajonal "/>
    <s v="Álvaro Marlon Hernández Pineda"/>
    <s v="Presidente -COCODE-"/>
    <s v="Ladino"/>
    <x v="2"/>
    <s v="VU-1802-2025"/>
    <s v="Kit de Techo Mínimo"/>
    <s v="PROVIDI"/>
  </r>
  <r>
    <d v="2025-05-05T00:00:00"/>
    <s v="Mayo"/>
    <x v="15"/>
    <s v="Santiago Atitlán"/>
    <s v="Cantón Chuk Muk "/>
    <s v="Roberto Isaac Sapalú"/>
    <s v="Presidente -COCODE-"/>
    <s v="Maya Kaqchikel"/>
    <x v="10"/>
    <s v="VU-1803-2025"/>
    <s v="Estufa Ahorradoras"/>
    <s v="PROACO"/>
  </r>
  <r>
    <d v="2025-05-05T00:00:00"/>
    <s v="Mayo"/>
    <x v="15"/>
    <s v="Santiago Atitlán"/>
    <s v="Cantón Panul "/>
    <s v="Rosario Coché Coó"/>
    <s v="Presidente -COCODE-"/>
    <s v="Maya Kaqchikel"/>
    <x v="10"/>
    <s v="VU-1804-2025"/>
    <s v="Kit de techo minimo "/>
    <s v="PROVIDI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05-2025"/>
    <s v="Kit de techo minimo "/>
    <s v="PROVIDI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6-2025"/>
    <s v="Kit de techo minimo "/>
    <s v="PROVIDI "/>
  </r>
  <r>
    <d v="2025-05-06T00:00:00"/>
    <s v="Mayo"/>
    <x v="4"/>
    <s v="San Martín Jilotepeque"/>
    <s v="Caserío San Francisco, Aldea Choatalún"/>
    <s v="José Juan Francisco Jacobo"/>
    <s v="Presidente -COCODE-"/>
    <s v="Maya Kaqchikel"/>
    <x v="10"/>
    <s v="VU-1807-2025"/>
    <s v="Adoquin 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8-2025"/>
    <s v="Herramientas de labranza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9-2025"/>
    <s v="Tinacos 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10-2025"/>
    <s v="Carretas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1-2025"/>
    <s v="Herramientas de labranza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2-2025"/>
    <s v="Tinacos 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3-2025"/>
    <s v="Carretas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4-2025"/>
    <s v="Kit de techo mínimo"/>
    <s v="PROVIDI "/>
  </r>
  <r>
    <d v="2025-05-06T00:00:00"/>
    <s v="Mayo"/>
    <x v="3"/>
    <s v="Guatemala"/>
    <s v="Residenciales Hermano Pedro"/>
    <s v="Rosa Maria Morales López"/>
    <s v="Sub Coordinadora"/>
    <s v="Ladino"/>
    <x v="2"/>
    <s v="VU-1815-2025"/>
    <s v="Herramientas de labranza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6-2025"/>
    <s v="Carretas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7-2025"/>
    <s v="Tinacos "/>
    <s v="PROCODE "/>
  </r>
  <r>
    <d v="2025-05-06T00:00:00"/>
    <s v="Mayo"/>
    <x v="4"/>
    <s v="San Martín Jilotepeque"/>
    <s v="Caserío Oratorio, Aldea Estancia de San Martín"/>
    <s v="Jorge Camey Castellanos"/>
    <s v="Presidente -COCODE-"/>
    <s v="Maya Kaqchikel"/>
    <x v="10"/>
    <s v="VU-1818-2025"/>
    <s v="Adoquin "/>
    <s v="PROCODE "/>
  </r>
  <r>
    <d v="2025-05-06T00:00:00"/>
    <s v="Mayo"/>
    <x v="1"/>
    <s v="San Ildefonso Ixtahuacán"/>
    <s v="Caserío Guiya Aldea El Papal"/>
    <s v="Jorge Camey Castellanos"/>
    <s v="Presidente -COCODE-"/>
    <s v="Maya Mam"/>
    <x v="1"/>
    <s v="VU-1819-2025"/>
    <s v="Tinacos "/>
    <s v="PROCODE "/>
  </r>
  <r>
    <d v="2025-05-06T00:00:00"/>
    <s v="Mayo"/>
    <x v="1"/>
    <s v="San Ildefonso Ixtahuacán"/>
    <s v="Caserío Xacalá Aldea el Papal "/>
    <s v="Enrique Ortíz Maldonado"/>
    <s v="Presidente -COCODE-"/>
    <s v="Maya Mam"/>
    <x v="1"/>
    <s v="VU-1820-2025"/>
    <s v="Tinacos 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Cemento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3/8&quot; 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1/2&quot;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1/4&quot;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4&quot; de 16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 1/2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3/4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/2&quot; de 250 PSI"/>
    <s v="PROCODE "/>
  </r>
  <r>
    <d v="2025-05-06T00:00:00"/>
    <s v="Mayo"/>
    <x v="6"/>
    <s v="Cahabón"/>
    <s v="Región Central Urbana"/>
    <s v="Abraham Chiquin Morales"/>
    <s v="Alcalde Municipal"/>
    <s v="Maya Q'eqchi'"/>
    <x v="4"/>
    <s v="VU-1822-2025"/>
    <s v="Mezcladoras"/>
    <s v="PROCODE "/>
  </r>
  <r>
    <d v="2025-05-06T00:00:00"/>
    <s v="Mayo"/>
    <x v="20"/>
    <s v="Jalpatagua"/>
    <s v="Caserío El Sarzalito Aldea Monzón"/>
    <s v="Carlos José Estrada Lemus"/>
    <s v="Presidente -COCODE-"/>
    <s v="Ladino"/>
    <x v="2"/>
    <s v="VU-1823-2025"/>
    <s v="Kit de techo mínimo"/>
    <s v="PROVIDI "/>
  </r>
  <r>
    <d v="2025-05-06T00:00:00"/>
    <s v="Mayo"/>
    <x v="20"/>
    <s v="Jalpatagua"/>
    <s v="Cabecera Municipal"/>
    <s v="Edyn René Morán Hernández"/>
    <s v="Presidente -COCODE-"/>
    <s v="Ladino"/>
    <x v="2"/>
    <s v="VU-1824-2025"/>
    <s v="Kit de techo mínimo"/>
    <s v="PROVIDI "/>
  </r>
  <r>
    <d v="2025-05-06T00:00:00"/>
    <s v="Mayo"/>
    <x v="20"/>
    <s v="Jalpatagua"/>
    <s v="Aldea Monzón"/>
    <s v="Elder Leonel Sarceño Cristales"/>
    <s v="Presidente -COCODE-"/>
    <s v="Ladino"/>
    <x v="2"/>
    <s v="VU-1825-2025"/>
    <s v="Kit de techo mínimo"/>
    <s v="PROVIDI "/>
  </r>
  <r>
    <d v="2025-05-06T00:00:00"/>
    <s v="Mayo"/>
    <x v="20"/>
    <s v="Jalpatagua"/>
    <s v="Varias aldeas"/>
    <s v="Armando Remberto Vásquez Pérez"/>
    <s v="Alcalde Municipal"/>
    <s v="Ladino"/>
    <x v="2"/>
    <s v="VU-1826-2025"/>
    <s v="kits de captación de agua de lluvia"/>
    <s v="PROCODE "/>
  </r>
  <r>
    <d v="2025-05-06T00:00:00"/>
    <s v="Mayo"/>
    <x v="3"/>
    <s v="San José del Golfo"/>
    <s v="Aldea Encuentro de Navajas"/>
    <s v="Claudia Marleni Mayen"/>
    <s v="Presidente -COCODE-"/>
    <s v="Ladino"/>
    <x v="2"/>
    <s v="VU-1827-2025"/>
    <s v="Arroz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28-2025"/>
    <s v="Bombas plásticas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28-2025"/>
    <s v="Colchonetas "/>
    <s v="PROVIDI"/>
  </r>
  <r>
    <d v="2025-05-06T00:00:00"/>
    <s v="Mayo"/>
    <x v="5"/>
    <s v="Los Amates"/>
    <s v="Asociación de Agricultores Tierra Bendita"/>
    <s v="Mercedes Florentino Zacarías Gregorio"/>
    <s v="Presidente de la Junta Directiva y Representante Legal"/>
    <s v="Ladino"/>
    <x v="2"/>
    <s v="VU-1829-2025"/>
    <s v="Arroz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30-2025"/>
    <s v="Kit de techo mínimo"/>
    <s v="PROVIDI"/>
  </r>
  <r>
    <d v="2025-05-06T00:00:00"/>
    <s v="Mayo"/>
    <x v="5"/>
    <s v="El Estor "/>
    <s v="Asociación de productores agropecuarios del sector de Guitarras"/>
    <s v="Guillermo Pop Xal"/>
    <s v="Presidente de la Junta Directiva y Representante Legal"/>
    <s v="Garifuna"/>
    <x v="3"/>
    <s v="VU-1831-2025"/>
    <s v="Herramientas de labranza"/>
    <s v="PROCODE "/>
  </r>
  <r>
    <d v="2025-05-06T00:00:00"/>
    <s v="Mayo"/>
    <x v="5"/>
    <s v="El Estor "/>
    <s v="Asociación de productores agropecuarios del sector de Guitarras"/>
    <s v="Guillermo Pop Xal"/>
    <s v="Presidente de la Junta Directiva y Representante Legal"/>
    <s v="Garifuna"/>
    <x v="3"/>
    <s v="VU-1831-2025"/>
    <s v="Carretas"/>
    <s v="PROCODE "/>
  </r>
  <r>
    <d v="2025-05-07T00:00:00"/>
    <s v="Mayo"/>
    <x v="1"/>
    <s v="Concepción Huista"/>
    <s v="Caserío Yulhuitz Aldea Yatolop"/>
    <s v="José Miguel Francisco José"/>
    <s v="Presidente -COCODE-"/>
    <s v="Maya Poptí"/>
    <x v="14"/>
    <s v="VU-1832-2025"/>
    <s v="Kit de techo minimo "/>
    <s v="PROVIDI"/>
  </r>
  <r>
    <d v="2025-05-07T00:00:00"/>
    <s v="Mayo"/>
    <x v="1"/>
    <s v="San Juan Atitán"/>
    <m/>
    <s v="Jaime Augusto Hernández Godínez"/>
    <s v="Alcalde Municipal"/>
    <s v="Maya kakchiquel"/>
    <x v="15"/>
    <s v="VU-1833-2025"/>
    <s v="Kit de techo minimo "/>
    <s v="PROVIDI"/>
  </r>
  <r>
    <d v="2025-05-07T00:00:00"/>
    <s v="Mayo"/>
    <x v="13"/>
    <s v="Momostenango"/>
    <s v="Barrio Santa Catarina "/>
    <s v="Edgar Santiago Tzoc Zárate"/>
    <s v="Presidente -COCODE-"/>
    <s v="Ladino"/>
    <x v="2"/>
    <s v="VU-1834-2025"/>
    <s v="Kit de techo minimo "/>
    <s v="PROVIDI"/>
  </r>
  <r>
    <d v="2025-05-07T00:00:00"/>
    <s v="Mayo"/>
    <x v="13"/>
    <s v="Momostenango"/>
    <s v="Barrio Santa Ana"/>
    <s v="Manuel Jesus Pérez Ajtún"/>
    <s v="Presidente -COCODE-"/>
    <s v="Ladino"/>
    <x v="2"/>
    <s v="VU-1835-2025"/>
    <s v="Kit de techo minimo "/>
    <s v="PROVIDI"/>
  </r>
  <r>
    <d v="2025-05-07T00:00:00"/>
    <s v="Mayo"/>
    <x v="13"/>
    <s v="Momostenango"/>
    <s v="Barrio Santa Isabel"/>
    <s v="José Antonio Pelicó Canastuj"/>
    <s v="Presidente -COCODE-"/>
    <s v="Ladino"/>
    <x v="2"/>
    <s v="VU-1836-2025"/>
    <s v="Kit de techo minimo "/>
    <s v="PROVIDI"/>
  </r>
  <r>
    <d v="2025-05-07T00:00:00"/>
    <s v="Mayo"/>
    <x v="13"/>
    <s v="Momostenango"/>
    <s v="Barrio Patzité"/>
    <s v="Fredy Valeriano Pantuj Xiloj"/>
    <s v="Presidente -COCODE-"/>
    <s v="Ladino"/>
    <x v="2"/>
    <s v="VU-1837-2025"/>
    <s v="Kit de techo minimo "/>
    <s v="PROVIDI"/>
  </r>
  <r>
    <d v="2025-05-07T00:00:00"/>
    <s v="Mayo"/>
    <x v="13"/>
    <s v="Momostenango"/>
    <m/>
    <s v="Albino Cuyuch Chaj"/>
    <s v="Alcalde Municipal"/>
    <s v="Ladino"/>
    <x v="2"/>
    <s v="VU-1838-2025"/>
    <s v="Kit de techo minimo "/>
    <s v="PROVIDI"/>
  </r>
  <r>
    <d v="2025-05-07T00:00:00"/>
    <s v="Mayo"/>
    <x v="6"/>
    <s v="Santa Cruz Verapaz"/>
    <s v="El Arco Sacmes"/>
    <s v="Joel Eustaquio Oliva"/>
    <s v="Alcalde Comunitario"/>
    <s v="Maya poqomchí"/>
    <x v="12"/>
    <s v="VU-1839-2025"/>
    <s v="Kit de techo minimo "/>
    <s v="PROVIDI"/>
  </r>
  <r>
    <d v="2025-05-07T00:00:00"/>
    <s v="Mayo"/>
    <x v="6"/>
    <s v="Santa Cruz Verapaz"/>
    <s v="Aldea Chixajau"/>
    <s v="Victor Adolfo Cal Cáal"/>
    <s v="Alcalde Comunitario"/>
    <s v="Maya poqomchí"/>
    <x v="12"/>
    <s v="VU-1840-2025"/>
    <s v="Kit de techo minimo "/>
    <s v="PROVIDI"/>
  </r>
  <r>
    <d v="2025-05-07T00:00:00"/>
    <s v="Mayo"/>
    <x v="6"/>
    <s v="Santa Cruz Verapaz"/>
    <s v="Aldea Pambach"/>
    <s v="Rogelio Caál Xuc"/>
    <s v="Alcalde Comunitario"/>
    <s v="Maya poqomchí"/>
    <x v="12"/>
    <s v="VU-1841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2-2025"/>
    <s v="Tinacos "/>
    <s v="PROCODE 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3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4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5-2025"/>
    <s v="Tinacos "/>
    <s v="PROCODE 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6-2025"/>
    <s v="Kit de techo minimo "/>
    <s v="PROVIDI"/>
  </r>
  <r>
    <d v="2025-05-08T00:00:00"/>
    <s v="Mayo"/>
    <x v="2"/>
    <s v="La Reforma"/>
    <s v="Caserío la Esperanza"/>
    <s v="Bhelsaar Urai Miranda Pérez"/>
    <s v="Presidente y Representante Legal"/>
    <s v="Maya Kaqchikel"/>
    <x v="10"/>
    <s v="VU-1847-2025"/>
    <s v="Kit de techo minimo "/>
    <s v="PROVIDI"/>
  </r>
  <r>
    <d v="2025-05-08T00:00:00"/>
    <s v="Mayo"/>
    <x v="2"/>
    <s v="La Reforma"/>
    <s v="Cantón la Palma Sur"/>
    <s v="Ader Esaú Miranda Paz"/>
    <s v="Presidente y Representante Legal"/>
    <s v="Maya Kaqchikel"/>
    <x v="10"/>
    <s v="VU-1848-2025"/>
    <s v="Kit de techo minimo "/>
    <s v="PROVIDI"/>
  </r>
  <r>
    <d v="2025-05-08T00:00:00"/>
    <s v="Mayo"/>
    <x v="2"/>
    <s v="La Reforma"/>
    <s v="Caserío Recuerdo Asturias"/>
    <s v="Yanira Damaris Bámaca García"/>
    <s v="Presidente y Representante Legal"/>
    <s v="Maya Kaqchikel"/>
    <x v="10"/>
    <s v="VU-1849-2025"/>
    <s v="Kit de techo minimo "/>
    <s v="PROVIDI"/>
  </r>
  <r>
    <d v="2025-05-08T00:00:00"/>
    <s v="Mayo"/>
    <x v="2"/>
    <s v="La Reforma"/>
    <s v="Comunidad la Ceiba"/>
    <s v="Byron Yovani Sánchez Bravo"/>
    <s v="Presidente y Representante Legal"/>
    <s v="Maya Kaqchikel"/>
    <x v="10"/>
    <s v="VU-1850-2025"/>
    <s v="Kit de techo minimo "/>
    <s v="PROVIDI"/>
  </r>
  <r>
    <d v="2025-05-08T00:00:00"/>
    <s v="Mayo"/>
    <x v="2"/>
    <s v="La Reforma"/>
    <s v="Cantón La Fe"/>
    <s v="Lourdes Jackeline Carreto Recancoj"/>
    <s v="Presidente y Representante Legal"/>
    <s v="Maya Kaqchikel"/>
    <x v="10"/>
    <s v="VU-1851-2025"/>
    <s v="Kit de techo minimo "/>
    <s v="PROVIDI"/>
  </r>
  <r>
    <d v="2025-05-08T00:00:00"/>
    <s v="Mayo"/>
    <x v="2"/>
    <s v="La Reforma"/>
    <s v="Caserío Villa Hermosa"/>
    <s v="Francisco Rubén Hernández Macario"/>
    <s v="Presidente y Representante Legal"/>
    <s v="Maya Kaqchikel"/>
    <x v="10"/>
    <s v="VU-1852-2025"/>
    <s v="Kit de techo minimo "/>
    <s v="PROVIDI"/>
  </r>
  <r>
    <d v="2025-05-08T00:00:00"/>
    <s v="Mayo"/>
    <x v="2"/>
    <s v="La Reforma"/>
    <s v="Sector los Ciprianos"/>
    <s v="Federico Orlando Miranda Calderón"/>
    <s v="Presidente y Representante Legal"/>
    <s v="Maya Kaqchikel"/>
    <x v="10"/>
    <s v="VU-1853-2025"/>
    <s v="Kit de techo minimo "/>
    <s v="PROVIDI"/>
  </r>
  <r>
    <d v="2025-05-08T00:00:00"/>
    <s v="Mayo"/>
    <x v="2"/>
    <s v="La Reforma"/>
    <s v="Cantón San Pedrito"/>
    <s v="Marcelo Ezequiel López Jiménez"/>
    <s v="Presidente y Representante Legal"/>
    <s v="Maya Kaqchikel"/>
    <x v="10"/>
    <s v="VU-1854-2025"/>
    <s v="Kit de techo minimo "/>
    <s v="PROVIDI"/>
  </r>
  <r>
    <d v="2025-05-08T00:00:00"/>
    <s v="Mayo"/>
    <x v="2"/>
    <s v="La Reforma"/>
    <s v="Caserío Los Ochoa"/>
    <s v="Erly Onerto Monterroso Barrios"/>
    <s v="Presidente y Representante Legal"/>
    <s v="Maya Kaqchikel"/>
    <x v="10"/>
    <s v="VU-1855-2025"/>
    <s v="Kit de techo minimo "/>
    <s v="PROVIDI"/>
  </r>
  <r>
    <d v="2025-05-08T00:00:00"/>
    <s v="Mayo"/>
    <x v="2"/>
    <s v="La Reforma"/>
    <s v="Caserío San Isidro"/>
    <s v="Pedro Daniel Morales Cifuentes"/>
    <s v="Presidente y Representante Legal"/>
    <s v="Maya Kaqchikel"/>
    <x v="10"/>
    <s v="VU-1856-2025"/>
    <s v="Kit de techo minimo "/>
    <s v="PROVIDI"/>
  </r>
  <r>
    <d v="2025-05-08T00:00:00"/>
    <s v="Mayo"/>
    <x v="2"/>
    <s v="La Reforma"/>
    <s v="Comunidad El Baluarte"/>
    <s v="Jorge Mario Camel Ambrocio"/>
    <s v="Presidente y Representante Legal"/>
    <s v="Maya Kaqchikel"/>
    <x v="10"/>
    <s v="VU-1857-2025"/>
    <s v="Kit de techo minimo "/>
    <s v="PROVIDI"/>
  </r>
  <r>
    <d v="2025-05-08T00:00:00"/>
    <s v="Mayo"/>
    <x v="2"/>
    <s v="La Reforma"/>
    <s v="Aldea Santa Clara"/>
    <s v="Uris Otoniel Velásquez Pérez"/>
    <s v="Presidente y Representante Legal"/>
    <s v="Maya Kaqchikel"/>
    <x v="10"/>
    <s v="VU-1858-2025"/>
    <s v="Kit de techo minimo "/>
    <s v="PROVIDI"/>
  </r>
  <r>
    <d v="2025-05-08T00:00:00"/>
    <s v="Mayo"/>
    <x v="2"/>
    <s v="La Reforma"/>
    <s v="Cantón La Palma Sector Norte"/>
    <s v="Victor Manuel Velasquez López"/>
    <s v="Presidente y Representante Legal"/>
    <s v="Maya Kaqchikel"/>
    <x v="10"/>
    <s v="VU-1859-2025"/>
    <s v="Kit de techo minimo "/>
    <s v="PROVIDI"/>
  </r>
  <r>
    <d v="2025-05-08T00:00:00"/>
    <s v="Mayo"/>
    <x v="2"/>
    <s v="La Reforma"/>
    <s v="Aldea San Rafael Bocol "/>
    <s v="Merimee Marconi Calderón Santos"/>
    <s v="Presidente y Representante Legal"/>
    <s v="Maya Kaqchikel"/>
    <x v="10"/>
    <s v="VU-1860-2025"/>
    <s v="Kit de techo minimo "/>
    <s v="PROVIDI"/>
  </r>
  <r>
    <d v="2025-05-08T00:00:00"/>
    <s v="Mayo"/>
    <x v="2"/>
    <s v="La Reforma"/>
    <s v="Sector los Pérez"/>
    <s v="Jaime Rocael Carreto Chavez"/>
    <s v="Presidente y Representante Legal"/>
    <s v="Maya Kaqchikel"/>
    <x v="10"/>
    <s v="VU-1861-2025"/>
    <s v="Kit de techo minimo "/>
    <s v="PROVIDI"/>
  </r>
  <r>
    <d v="2025-05-08T00:00:00"/>
    <s v="Mayo"/>
    <x v="2"/>
    <s v="La Reforma"/>
    <s v="Comunidad Carolina"/>
    <s v="Marcotulio Wilfido Mazariegoz Alonzo"/>
    <s v="Presidente y Representante Legal"/>
    <s v="Maya Kaqchikel"/>
    <x v="10"/>
    <s v="VU-1862-2025"/>
    <s v="Kit de techo minimo "/>
    <s v="PROVIDI"/>
  </r>
  <r>
    <d v="2025-05-08T00:00:00"/>
    <s v="Mayo"/>
    <x v="2"/>
    <s v="La Reforma"/>
    <s v="Comunidad Nueva Esperanza"/>
    <s v="Buenaventura Andrés Cruz"/>
    <s v="Presidente y Representante Legal"/>
    <s v="Maya Kaqchikel"/>
    <x v="10"/>
    <s v="VU-1863-2025"/>
    <s v="Kit de techo minimo "/>
    <s v="PROVIDI"/>
  </r>
  <r>
    <d v="2025-05-08T00:00:00"/>
    <s v="Mayo"/>
    <x v="2"/>
    <s v="La Reforma"/>
    <s v="Parcelamiento Natividad de María"/>
    <s v="Cecilio Ramón Ramírez y Ramírez"/>
    <s v="Presidente y Representante Legal"/>
    <s v="Maya Kaqchikel"/>
    <x v="10"/>
    <s v="VU-1864-2025"/>
    <s v="Kit de techo minimo "/>
    <s v="PROVIDI"/>
  </r>
  <r>
    <d v="2025-05-08T00:00:00"/>
    <s v="Mayo"/>
    <x v="2"/>
    <s v="La Reforma"/>
    <s v="Barrio El Progreso"/>
    <s v="Rita Judit Ramírez Barrios"/>
    <s v="Presidente y Representante Legal"/>
    <s v="Maya Kaqchikel"/>
    <x v="10"/>
    <s v="VU-1865-2025"/>
    <s v="Kit de techo minimo "/>
    <s v="PROVIDI"/>
  </r>
  <r>
    <d v="2025-05-08T00:00:00"/>
    <s v="Mayo"/>
    <x v="2"/>
    <s v="La Reforma"/>
    <s v="Cantón Reformita"/>
    <s v="Mario Rene Flores López"/>
    <s v="Presidente y Representante Legal"/>
    <s v="Maya Kaqchikel"/>
    <x v="10"/>
    <s v="VU-1866-2025"/>
    <s v="Kit de techo minimo "/>
    <s v="PROVIDI"/>
  </r>
  <r>
    <d v="2025-05-08T00:00:00"/>
    <s v="Mayo"/>
    <x v="2"/>
    <s v="La Reforma"/>
    <s v="Caserío Santa Teresa"/>
    <s v="Alfredo Rafael Ramírez Bamaca"/>
    <s v="Presidente y Representante Legal"/>
    <s v="Maya Kaqchikel"/>
    <x v="10"/>
    <s v="VU-1867-2025"/>
    <s v="Kit de techo minimo "/>
    <s v="PROVIDI"/>
  </r>
  <r>
    <d v="2025-05-08T00:00:00"/>
    <s v="Mayo"/>
    <x v="2"/>
    <s v="La Reforma"/>
    <s v="Caserío Punta Arenas"/>
    <s v="Luis Emilio Morales Rodas"/>
    <s v="Presidente y Representante Legal"/>
    <s v="Maya Kaqchikel"/>
    <x v="10"/>
    <s v="VU-1868-2025"/>
    <s v="Kit de techo minimo "/>
    <s v="PROVIDI"/>
  </r>
  <r>
    <d v="2025-05-08T00:00:00"/>
    <s v="Mayo"/>
    <x v="15"/>
    <s v="Santa Lucía Utatlán"/>
    <s v="Cantón Pahaj Central "/>
    <s v="Francisco Armando Saloj Cux"/>
    <s v="Presidente y Representante Legal"/>
    <s v="Maya Kaqchikel"/>
    <x v="10"/>
    <s v="VU-1869-2025"/>
    <s v="Adoquin "/>
    <s v="PROCODE "/>
  </r>
  <r>
    <d v="2025-05-08T00:00:00"/>
    <s v="Mayo"/>
    <x v="15"/>
    <s v="Santa Lucía Utatlán"/>
    <s v="Caserío Chuiatzam"/>
    <s v="Gregorio Diego Chávez Joj"/>
    <s v="Presidente -COCODE-"/>
    <s v="Maya Kaqchikel"/>
    <x v="10"/>
    <s v="VU-1870-2025"/>
    <s v="Adoquin "/>
    <s v="PROCODE "/>
  </r>
  <r>
    <d v="2025-05-09T00:00:00"/>
    <s v="Mayo"/>
    <x v="2"/>
    <s v="Sipacapa"/>
    <s v="Caserío Palimope Aldea Quequesiguan"/>
    <s v="Raul Justiniano Temaj López"/>
    <s v="Presidente -COCODE-"/>
    <s v="Ladino"/>
    <x v="2"/>
    <s v="VU-1871-2025"/>
    <s v="Kit de techo minimo "/>
    <s v="PROVIDI"/>
  </r>
  <r>
    <d v="2025-05-09T00:00:00"/>
    <s v="Mayo"/>
    <x v="2"/>
    <s v="Sipacapa"/>
    <s v="Cabecera Municipal"/>
    <s v="Geremías Crúz Pérez"/>
    <s v="Presidente -COCODE-"/>
    <s v="Ladino"/>
    <x v="2"/>
    <s v="VU-1872-2025"/>
    <s v="Tinacos "/>
    <s v="PROCODE "/>
  </r>
  <r>
    <d v="2025-05-12T00:00:00"/>
    <s v="Mayo"/>
    <x v="8"/>
    <s v="San Jorge "/>
    <s v="Aldea Barranco Colorado "/>
    <s v="José Raúl Morales Loyo "/>
    <s v="Presidente -COCODE-"/>
    <s v="Ladino"/>
    <x v="2"/>
    <s v="VU-1900-2025"/>
    <s v="Colchonetas "/>
    <s v="PROVIDI "/>
  </r>
  <r>
    <d v="2025-05-12T00:00:00"/>
    <s v="Mayo"/>
    <x v="8"/>
    <s v="San Jorge "/>
    <s v="Aldea Cimarrón "/>
    <s v="Manuel de Jesus Gonzales "/>
    <s v="Presidente -COCODE-"/>
    <s v="Ladino"/>
    <x v="2"/>
    <s v="VU-1901-2025"/>
    <s v="Colchonetas "/>
    <s v="PROVIDI "/>
  </r>
  <r>
    <d v="2025-05-12T00:00:00"/>
    <s v="Mayo"/>
    <x v="8"/>
    <s v="San Jorge "/>
    <s v="Comunidad Plan del Morro "/>
    <s v="José Humberto Solano "/>
    <s v="Presidente -COCODE-"/>
    <s v="Ladino"/>
    <x v="2"/>
    <s v="VU-1902-2025"/>
    <s v="Colchonetas "/>
    <s v="PROVIDI "/>
  </r>
  <r>
    <d v="2025-05-12T00:00:00"/>
    <s v="Mayo"/>
    <x v="8"/>
    <s v="San Jorge "/>
    <s v="Aldea Sinaneca "/>
    <s v="Walfran Isaias Jordan Orellana "/>
    <s v="Presidente -COCODE-"/>
    <s v="Ladino"/>
    <x v="2"/>
    <s v="VU-1903-2025"/>
    <s v="Colchonetas "/>
    <s v="PROVIDI "/>
  </r>
  <r>
    <d v="2025-05-12T00:00:00"/>
    <s v="Mayo"/>
    <x v="2"/>
    <s v="Tejutla "/>
    <s v="Aldea el Paraiso "/>
    <s v="Jorge Fidel Castro Ramirez "/>
    <s v="Presidente -COCODE-"/>
    <s v="Ladino"/>
    <x v="2"/>
    <s v="VU-1904-2025"/>
    <s v="Adoquin "/>
    <s v="PROCODE "/>
  </r>
  <r>
    <d v="2025-05-12T00:00:00"/>
    <s v="Mayo"/>
    <x v="2"/>
    <s v="Tejutla "/>
    <s v="Colonia 10 de Mayo "/>
    <s v="Gilmer Adolfo Castro Velasquez "/>
    <s v="Presidente -COCODE-"/>
    <s v="Ladino"/>
    <x v="2"/>
    <s v="VU-1905-2025"/>
    <s v="Adoquin "/>
    <s v="PROCODE "/>
  </r>
  <r>
    <d v="2025-05-12T00:00:00"/>
    <s v="Mayo"/>
    <x v="2"/>
    <s v="Tejutla "/>
    <s v="Aldea la Florida "/>
    <s v="Catalino Celso Mejia Chun "/>
    <s v="Presidente -COCODE-"/>
    <s v="Ladino"/>
    <x v="2"/>
    <s v="VU-1906-2025"/>
    <s v="Kit de techo minimo "/>
    <s v="PROVIDI "/>
  </r>
  <r>
    <d v="2025-05-12T00:00:00"/>
    <s v="Mayo"/>
    <x v="2"/>
    <s v="Tejutla "/>
    <s v="Cantón Progreso, las delicias "/>
    <s v="Lucas Elias Gómez de León "/>
    <s v="Presidente -COCODE-"/>
    <s v="Ladino"/>
    <x v="2"/>
    <s v="VU-1907-2025"/>
    <s v="Adoquin "/>
    <s v="PROCODE "/>
  </r>
  <r>
    <d v="2025-05-13T00:00:00"/>
    <s v="Mayo"/>
    <x v="1"/>
    <s v="Santa Cruz Barillas "/>
    <s v="Caserio Libertad la soledad "/>
    <s v="Lorenzo Gonzales Francisco "/>
    <s v="Presidente -COCODE-"/>
    <s v="Maya Q'anjob'al"/>
    <x v="16"/>
    <s v="VU-1908-2025"/>
    <s v="Tinacos "/>
    <s v="PROCODE "/>
  </r>
  <r>
    <d v="2025-05-13T00:00:00"/>
    <s v="Mayo"/>
    <x v="1"/>
    <s v="Santa Cruz Barillas "/>
    <s v="Caserio Libertad la soledad "/>
    <s v="Lorenzo Gonzales Francisco "/>
    <s v="Presidente -COCODE-"/>
    <s v="Maya Q'anjob'al"/>
    <x v="16"/>
    <s v="VU-1909-2025"/>
    <s v="Kit de techo minimo "/>
    <s v="PROVIDI "/>
  </r>
  <r>
    <d v="2025-05-13T00:00:00"/>
    <s v="Mayo"/>
    <x v="15"/>
    <s v="Santa Lucia Utatlán "/>
    <s v="Comunidad Xesampual "/>
    <s v="Gustavo Otoniel Lopez Yac "/>
    <s v="Presidente -COCODE-"/>
    <s v="Maya Kaqchikel"/>
    <x v="10"/>
    <s v="VU-1911-2025"/>
    <s v="Adoquin "/>
    <s v="PROCODE "/>
  </r>
  <r>
    <d v="2025-05-13T00:00:00"/>
    <s v="Mayo"/>
    <x v="15"/>
    <s v="Santa Lucia Utatlán "/>
    <s v="Aldea el novillero "/>
    <s v="Maximiliano Chavez Cochoy "/>
    <s v="Presidente -COCODE-"/>
    <s v="Maya Kaqchikel"/>
    <x v="10"/>
    <s v="VU-1912-2025"/>
    <s v="Adoquin "/>
    <s v="PROCODE "/>
  </r>
  <r>
    <d v="2025-05-13T00:00:00"/>
    <s v="Mayo"/>
    <x v="2"/>
    <s v="San Pablo "/>
    <s v="Caserio Santo Domingo II "/>
    <s v="Rene Federico Chun Rogriguez "/>
    <s v="Presidente -COCODE-"/>
    <s v="Ladino"/>
    <x v="2"/>
    <s v="VU-1913-2025"/>
    <s v="Kit de techo minimo "/>
    <s v="PROVIDI "/>
  </r>
  <r>
    <d v="2025-05-13T00:00:00"/>
    <s v="Mayo"/>
    <x v="2"/>
    <s v="San Pablo "/>
    <s v="Aldea Tocahe "/>
    <s v="Estela Escobar Pérez "/>
    <s v="Presidente -COCODE-"/>
    <s v="Ladino"/>
    <x v="2"/>
    <s v="VU-1914-2025"/>
    <s v="Kit de techo minimo "/>
    <s v="PROVIDI "/>
  </r>
  <r>
    <d v="2025-05-13T00:00:00"/>
    <s v="Mayo"/>
    <x v="2"/>
    <s v="San Pablo "/>
    <s v="Comunidad Agraria, la Igualdad "/>
    <s v="Audulio Alfredo Temaj de León "/>
    <s v="Presidente -COCODE-"/>
    <s v="Ladino"/>
    <x v="2"/>
    <s v="VU-1915-2025"/>
    <s v="Kit de techo minimo "/>
    <s v="PROVIDI "/>
  </r>
  <r>
    <d v="2025-05-13T00:00:00"/>
    <s v="Mayo"/>
    <x v="2"/>
    <s v="San Pablo "/>
    <s v="Aldea San Jose Zelandia "/>
    <s v="Edilma Migdalia Paz Aguilar "/>
    <s v="Presidente -COCODE-"/>
    <s v="Ladino"/>
    <x v="2"/>
    <s v="VU-1916-2025"/>
    <s v="Kit de techo minimo "/>
    <s v="PROVIDI "/>
  </r>
  <r>
    <d v="2025-05-13T00:00:00"/>
    <s v="Mayo"/>
    <x v="2"/>
    <s v="San Pablo "/>
    <s v="Caserio Villa Hermosa "/>
    <s v="Humberto Gomez Esteban "/>
    <s v="Presidente -COCODE-"/>
    <s v="Ladino"/>
    <x v="2"/>
    <s v="VU-1917-2025"/>
    <s v="Kit de techo minimo "/>
    <s v="PROVIDI "/>
  </r>
  <r>
    <d v="2025-05-13T00:00:00"/>
    <s v="Mayo"/>
    <x v="2"/>
    <s v="San Pablo "/>
    <s v="Aldea Quetzali "/>
    <s v="Franzer Milher Coronado López "/>
    <s v="Presidente -COCODE-"/>
    <s v="Ladino"/>
    <x v="2"/>
    <s v="VU-1918-2025"/>
    <s v="Kit de techo minimo "/>
    <s v="PROVIDI "/>
  </r>
  <r>
    <d v="2025-05-13T00:00:00"/>
    <s v="Mayo"/>
    <x v="2"/>
    <s v="San Pablo "/>
    <s v="Caserio el Naranjal "/>
    <s v="Roman Bonifacio Velasquez y Velasquez "/>
    <s v="Presidente -COCODE-"/>
    <s v="Ladino"/>
    <x v="2"/>
    <s v="VU-1919-2025"/>
    <s v="Kit de techo minimo "/>
    <s v="PROVIDI "/>
  </r>
  <r>
    <d v="2025-05-13T00:00:00"/>
    <s v="Mayo"/>
    <x v="2"/>
    <s v="San Pablo "/>
    <s v="Caserio las Luces "/>
    <s v="Catalina Melina Ramirez Hernandez "/>
    <s v="Presidente -COCODE-"/>
    <s v="Ladino"/>
    <x v="2"/>
    <s v="VU-1920-2025"/>
    <s v="Kit de techo minimo "/>
    <s v="PROVIDI "/>
  </r>
  <r>
    <d v="2025-05-13T00:00:00"/>
    <s v="Mayo"/>
    <x v="2"/>
    <s v="San Pablo "/>
    <s v="Caserio San Jorge "/>
    <s v="Gabino Velasquez Santizo "/>
    <s v="Presidente -COCODE-"/>
    <s v="Ladino"/>
    <x v="2"/>
    <s v="VU-1921-2025"/>
    <s v="Kit de techo minimo "/>
    <s v="PROVIDI "/>
  </r>
  <r>
    <d v="2025-05-13T00:00:00"/>
    <s v="Mayo"/>
    <x v="2"/>
    <s v="San Pablo "/>
    <s v="Caserio el Carmen "/>
    <s v="Edwin Fernando López Chávez "/>
    <s v="Presidente -COCODE-"/>
    <s v="Ladino"/>
    <x v="2"/>
    <s v="VU-1922-2025"/>
    <s v="Kit de techo minimo "/>
    <s v="PROVIDI "/>
  </r>
  <r>
    <d v="2025-05-13T00:00:00"/>
    <s v="Mayo"/>
    <x v="2"/>
    <s v="San Pablo "/>
    <s v="Caserio el Quetzal "/>
    <s v="Genner Manolo Paz Salic "/>
    <s v="Presidente -COCODE-"/>
    <s v="Ladino"/>
    <x v="2"/>
    <s v="VU-1923-2025"/>
    <s v="Kit de techo minimo "/>
    <s v="PROVIDI "/>
  </r>
  <r>
    <d v="2025-05-13T00:00:00"/>
    <s v="Mayo"/>
    <x v="2"/>
    <s v="San Pablo "/>
    <s v="Aldea la Joya el Porvenir "/>
    <s v="Abelino Jimenez Crisostomo "/>
    <s v="Presidente -COCODE-"/>
    <s v="Ladino"/>
    <x v="2"/>
    <s v="VU-1924-2025"/>
    <s v="Kit de techo minimo "/>
    <s v="PROVIDI "/>
  </r>
  <r>
    <d v="2025-05-13T00:00:00"/>
    <s v="Mayo"/>
    <x v="2"/>
    <s v="San Pablo "/>
    <s v="Caserio la Florida, Aldea Tocache "/>
    <s v="Anibal Calixto Monzo Niz "/>
    <s v="Presidente -COCODE-"/>
    <s v="Ladino"/>
    <x v="2"/>
    <s v="VU-1925-2025"/>
    <s v="Kit de techo minimo "/>
    <s v="PROVIDI "/>
  </r>
  <r>
    <d v="2025-05-13T00:00:00"/>
    <s v="Mayo"/>
    <x v="2"/>
    <s v="San Pablo "/>
    <s v="Caserio las Brisas "/>
    <s v="Teodoro Rocael López Ventura "/>
    <s v="Presidente -COCODE-"/>
    <s v="Ladino"/>
    <x v="2"/>
    <s v="VU-1926-2025"/>
    <s v="Kit de techo minimo "/>
    <s v="PROVIDI "/>
  </r>
  <r>
    <d v="2025-05-13T00:00:00"/>
    <s v="Mayo"/>
    <x v="2"/>
    <s v="San Pablo "/>
    <s v="Caserio 29 de Abril, Aldea Tocache "/>
    <s v="Arnoldo Candelario Chilel López "/>
    <s v="Presidente -COCODE-"/>
    <s v="Ladino"/>
    <x v="2"/>
    <s v="VU-1927-2025"/>
    <s v="Kit de techo minimo "/>
    <s v="PROVIDI "/>
  </r>
  <r>
    <d v="2025-05-13T00:00:00"/>
    <s v="Mayo"/>
    <x v="2"/>
    <s v="San Pablo "/>
    <s v="Caserio Nueva Buena Vista "/>
    <s v="Mario Roberto Miranda Chilel "/>
    <s v="Presidente -COCODE-"/>
    <s v="Ladino"/>
    <x v="2"/>
    <s v="VU-1928-2025"/>
    <s v="Kit de techo minimo "/>
    <s v="PROVIDI "/>
  </r>
  <r>
    <d v="2025-05-13T00:00:00"/>
    <s v="Mayo"/>
    <x v="2"/>
    <s v="San Pablo "/>
    <s v="Sector el Achiote, Caserio nuevo San Carlos "/>
    <s v="Oscar Rolando López Ramirez "/>
    <s v="Presidente -COCODE-"/>
    <s v="Ladino"/>
    <x v="2"/>
    <s v="VU-1929-2025"/>
    <s v="Kit de techo minimo "/>
    <s v="PROVIDI "/>
  </r>
  <r>
    <d v="2025-05-13T00:00:00"/>
    <s v="Mayo"/>
    <x v="2"/>
    <s v="San Pablo "/>
    <s v="Sector el Campo, Caserio Nuevo San Carlos "/>
    <s v="Miguel Abelino Ramos Pérez "/>
    <s v="Presidente -COCODE-"/>
    <s v="Ladino"/>
    <x v="2"/>
    <s v="VU-1930-2025"/>
    <s v="Kit de techo minimo "/>
    <s v="PROVIDI "/>
  </r>
  <r>
    <d v="2025-05-13T00:00:00"/>
    <s v="Mayo"/>
    <x v="2"/>
    <s v="San Pablo "/>
    <s v="Sector el Achiote"/>
    <s v="Oscar Rolando López Ramirez "/>
    <s v="Presidente -COCODE-"/>
    <s v="Ladino"/>
    <x v="2"/>
    <s v="VU-1931-2025"/>
    <s v="Arroz "/>
    <s v="PROACO "/>
  </r>
  <r>
    <d v="2025-05-13T00:00:00"/>
    <s v="Mayo"/>
    <x v="2"/>
    <s v="San Pablo "/>
    <s v="Sector el Campo, Caserio Nuevo San Carlos "/>
    <s v="Miguel Abelino Ramos Pérez "/>
    <s v="Presidente -COCODE-"/>
    <s v="Ladino"/>
    <x v="2"/>
    <s v="VU-1932-2025"/>
    <s v="Arroz "/>
    <s v="PROACO "/>
  </r>
  <r>
    <d v="2025-05-13T00:00:00"/>
    <s v="Mayo"/>
    <x v="2"/>
    <s v="San Pablo "/>
    <s v="Caserio 29 de Abril, Aldea Tocache "/>
    <s v="Arnoldo Candelario Chilel López "/>
    <s v="Presidente -COCODE-"/>
    <s v="Ladino"/>
    <x v="2"/>
    <s v="VU-1933-2025"/>
    <s v="Arroz "/>
    <s v="PROACO "/>
  </r>
  <r>
    <d v="2025-05-13T00:00:00"/>
    <s v="Mayo"/>
    <x v="2"/>
    <s v="San Pablo "/>
    <s v="Caserio el Carmen "/>
    <s v="Edwin Fernando López Chávez "/>
    <s v="Presidente -COCODE-"/>
    <s v="Ladino"/>
    <x v="2"/>
    <s v="VU-1934-2025"/>
    <s v="Arroz "/>
    <s v="PROACO "/>
  </r>
  <r>
    <d v="2025-05-13T00:00:00"/>
    <s v="Mayo"/>
    <x v="2"/>
    <s v="San Pablo "/>
    <s v="Caserio Nueva Buena Vista "/>
    <s v="Mario Roberto Miranda Chilel "/>
    <s v="Presidente -COCODE-"/>
    <s v="Ladino"/>
    <x v="2"/>
    <s v="VU-1935-2025"/>
    <s v="Arroz "/>
    <s v="PROACO "/>
  </r>
  <r>
    <d v="2025-05-13T00:00:00"/>
    <s v="Mayo"/>
    <x v="2"/>
    <s v="San Pablo "/>
    <s v="Caserio el Quetzal "/>
    <s v="Genner Manolo Paz Salic "/>
    <s v="Presidente -COCODE-"/>
    <s v="Ladino"/>
    <x v="2"/>
    <s v="VU-1936-2025"/>
    <s v="Arroz "/>
    <s v="PROACO "/>
  </r>
  <r>
    <d v="2025-05-13T00:00:00"/>
    <s v="Mayo"/>
    <x v="2"/>
    <s v="San Pablo "/>
    <s v="Aldea la Joya el Porvenir "/>
    <s v="Abelino Jimenez Crisostomo "/>
    <s v="Presidente -COCODE-"/>
    <s v="Ladino"/>
    <x v="2"/>
    <s v="VU-1937-2025"/>
    <s v="Arroz "/>
    <s v="PROACO "/>
  </r>
  <r>
    <d v="2025-05-13T00:00:00"/>
    <s v="Mayo"/>
    <x v="2"/>
    <s v="San Pablo "/>
    <s v="Caserio las Brisas "/>
    <s v="Teodoro Rocael López Ventura "/>
    <s v="Presidente -COCODE-"/>
    <s v="Ladino"/>
    <x v="2"/>
    <s v="VU-1938-2025"/>
    <s v="Arroz "/>
    <s v="PROACO "/>
  </r>
  <r>
    <d v="2025-05-13T00:00:00"/>
    <s v="Mayo"/>
    <x v="2"/>
    <s v="San Pablo "/>
    <s v="Caserio Santo Domingo II "/>
    <s v="Rene Federico Chun Rogriguez "/>
    <s v="Presidente -COCODE-"/>
    <s v="Ladino"/>
    <x v="2"/>
    <s v="VU-1939-2025"/>
    <s v="Arroz "/>
    <s v="PROACO "/>
  </r>
  <r>
    <d v="2025-05-13T00:00:00"/>
    <s v="Mayo"/>
    <x v="2"/>
    <s v="San Pablo "/>
    <s v="Aldea San Jose Zelandia "/>
    <s v="Edilma Migdalia Paz Aguilar "/>
    <s v="Presidente -COCODE-"/>
    <s v="Ladino"/>
    <x v="2"/>
    <s v="VU-1940-2025"/>
    <s v="Arroz "/>
    <s v="PROACO "/>
  </r>
  <r>
    <d v="2025-05-13T00:00:00"/>
    <s v="Mayo"/>
    <x v="2"/>
    <s v="San Pablo "/>
    <s v="Caserio la Florida, Aldea Tocache "/>
    <s v="Anibal Calixto Monzo Niz "/>
    <s v="Presidente -COCODE-"/>
    <s v="Ladino"/>
    <x v="2"/>
    <s v="VU-1941-2025"/>
    <s v="Arroz "/>
    <s v="PROACO "/>
  </r>
  <r>
    <d v="2025-05-13T00:00:00"/>
    <s v="Mayo"/>
    <x v="2"/>
    <s v="San Pablo "/>
    <s v="Comunidad Agraria, la Igualdad "/>
    <s v="Audulio Alfredo Temaj de León "/>
    <s v="Presidente -COCODE-"/>
    <s v="Ladino"/>
    <x v="2"/>
    <s v="VU-1942-2025"/>
    <s v="Arroz "/>
    <s v="PROACO "/>
  </r>
  <r>
    <d v="2025-05-13T00:00:00"/>
    <s v="Mayo"/>
    <x v="2"/>
    <s v="San Pablo "/>
    <s v="Caserio San Jorge "/>
    <s v="Gabino Velasquez Santizo "/>
    <s v="Presidente -COCODE-"/>
    <s v="Ladino"/>
    <x v="2"/>
    <s v="VU-1943-2025"/>
    <s v="Arroz "/>
    <s v="PROACO "/>
  </r>
  <r>
    <d v="2025-05-13T00:00:00"/>
    <s v="Mayo"/>
    <x v="2"/>
    <s v="San Pablo "/>
    <s v="Aldea Quetzali "/>
    <s v="Franzer Milher Coronado López "/>
    <s v="Presidente -COCODE-"/>
    <s v="Ladino"/>
    <x v="2"/>
    <s v="VU-1944-2025"/>
    <s v="Arroz "/>
    <s v="PROACO "/>
  </r>
  <r>
    <d v="2025-05-13T00:00:00"/>
    <s v="Mayo"/>
    <x v="2"/>
    <s v="San Pablo "/>
    <s v="Caserio el Naranjal "/>
    <s v="Roman Bonifacio Velasquez y Velasquez "/>
    <s v="Presidente -COCODE-"/>
    <s v="Ladino"/>
    <x v="2"/>
    <s v="VU-1945-2025"/>
    <s v="Arroz "/>
    <s v="PROACO "/>
  </r>
  <r>
    <d v="2025-05-13T00:00:00"/>
    <s v="Mayo"/>
    <x v="2"/>
    <s v="San Pablo "/>
    <s v="Caserio Villa Hermosa "/>
    <s v="Humberto Gomez Esteban "/>
    <s v="Presidente -COCODE-"/>
    <s v="Ladino"/>
    <x v="2"/>
    <s v="VU-1946-2025"/>
    <s v="Arroz "/>
    <s v="PROACO "/>
  </r>
  <r>
    <d v="2025-05-13T00:00:00"/>
    <s v="Mayo"/>
    <x v="2"/>
    <s v="San Pablo "/>
    <s v="Caserio las Luces "/>
    <s v="Catalina Melina Ramirez Hernandez "/>
    <s v="Presidente -COCODE-"/>
    <s v="Ladino"/>
    <x v="2"/>
    <s v="VU-1947-2025"/>
    <s v="Arroz "/>
    <s v="PROACO "/>
  </r>
  <r>
    <d v="2025-05-13T00:00:00"/>
    <s v="Mayo"/>
    <x v="2"/>
    <s v="San Pablo "/>
    <s v="Aldea Tocahe "/>
    <s v="Estela Escobar Pérez "/>
    <s v="Presidente -COCODE-"/>
    <s v="Ladino"/>
    <x v="2"/>
    <s v="VU-1948-2025"/>
    <s v="Arroz "/>
    <s v="PROACO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49-2025"/>
    <s v="Adoquin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50-2025"/>
    <s v="Adoquin "/>
    <s v="PROCODE "/>
  </r>
  <r>
    <d v="2025-05-13T00:00:00"/>
    <s v="Mayo"/>
    <x v="9"/>
    <s v="Olintepeque "/>
    <s v="Olintepeque "/>
    <s v="Omar Moises de León Cifuentes "/>
    <s v="Alcalde Municipal "/>
    <s v="Maya K'iche'"/>
    <x v="7"/>
    <s v="VU-1951-2025"/>
    <s v="Equipo de Topografía (estación total) "/>
    <s v="PROCODE "/>
  </r>
  <r>
    <d v="2025-05-13T00:00:00"/>
    <s v="Mayo"/>
    <x v="9"/>
    <s v="Olintepeque "/>
    <s v="Olintepeque "/>
    <s v="Omar Moises de León Cifuentes "/>
    <s v="Alcalde Municipal "/>
    <s v="Maya K'iche'"/>
    <x v="7"/>
    <s v="VU-1952-2025"/>
    <s v="Compactadora tipo plancha vibratoria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53-2025"/>
    <s v="Kit de herramientas "/>
    <s v="PROCODE "/>
  </r>
  <r>
    <d v="2025-05-13T00:00:00"/>
    <s v="Mayo"/>
    <x v="9"/>
    <s v="Olintepeque "/>
    <s v="Cantón la libertad "/>
    <s v="Omar Moises de León Cifuentes "/>
    <s v="Alcalde Municipal "/>
    <s v="Maya K'iche'"/>
    <x v="7"/>
    <s v="VU-1954-2025"/>
    <s v="Kit de herramientas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55-2025"/>
    <s v="Colchonetas "/>
    <s v="PROVIDI "/>
  </r>
  <r>
    <d v="2025-05-13T00:00:00"/>
    <s v="Mayo"/>
    <x v="9"/>
    <s v="Olintepeque "/>
    <s v="Cantón la libertad "/>
    <s v="Omar Moises de León Cifuentes "/>
    <s v="Alcalde Municipal "/>
    <s v="Maya K'iche'"/>
    <x v="7"/>
    <s v="VU-1956-2025"/>
    <s v="Catres "/>
    <s v="PROVIDI "/>
  </r>
  <r>
    <d v="2025-05-13T00:00:00"/>
    <s v="Mayo"/>
    <x v="9"/>
    <s v="Olintepeque "/>
    <m/>
    <s v="Humberto Olan Tiguila Elias "/>
    <s v="Coordinador "/>
    <s v="Maya K'iche'"/>
    <x v="7"/>
    <s v="VU-1957-2025"/>
    <s v="Paneles solares "/>
    <s v="PROVIDI "/>
  </r>
  <r>
    <d v="2025-05-13T00:00:00"/>
    <s v="Mayo"/>
    <x v="9"/>
    <s v="Olintepeque "/>
    <s v="Barrio Nuevo "/>
    <s v="Moises Israel Chaj Chavez "/>
    <s v="Coordinador "/>
    <s v="Maya K'iche'"/>
    <x v="7"/>
    <s v="VU-1958-2025"/>
    <s v="Paneles solares "/>
    <s v="PROVIDI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2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.5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3/4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/2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3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1 1/2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4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2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3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1 1/2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4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2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3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1 1/2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4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2 pulgadas Agua Potable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63-2025"/>
    <s v="Filtros de Agua "/>
    <s v="PROACO "/>
  </r>
  <r>
    <d v="2025-05-13T00:00:00"/>
    <s v="Mayo"/>
    <x v="9"/>
    <s v="Olintepeque "/>
    <s v="Sector el Trigal "/>
    <s v="Belinda Angelica Monterroso Azurdia "/>
    <s v="Coordinador "/>
    <s v="Maya K'iche'"/>
    <x v="7"/>
    <s v="VU-1964-2025"/>
    <s v="Filtros de Agua "/>
    <s v="PROACO "/>
  </r>
  <r>
    <d v="2025-05-13T00:00:00"/>
    <s v="Mayo"/>
    <x v="9"/>
    <s v="Olintepeque "/>
    <s v="Aldea San Antonio Pajoc "/>
    <s v="Olivero Santiago Oroxom Hernandez "/>
    <s v="Coordinador "/>
    <s v="Maya K'iche'"/>
    <x v="7"/>
    <s v="VU-1965-2025"/>
    <s v="Filtros de Agua "/>
    <s v="PROACO "/>
  </r>
  <r>
    <d v="2025-05-13T00:00:00"/>
    <s v="Mayo"/>
    <x v="9"/>
    <s v="Olintepeque "/>
    <s v="Sector Pie del Cerro "/>
    <s v="Jaime Leonides Chay Ramon "/>
    <s v="Coordinador "/>
    <s v="Maya K'iche'"/>
    <x v="7"/>
    <s v="VU-1966-2025"/>
    <s v="Filtros de Agua "/>
    <s v="PROACO "/>
  </r>
  <r>
    <d v="2025-05-13T00:00:00"/>
    <s v="Mayo"/>
    <x v="9"/>
    <s v="Olintepeque "/>
    <s v="Barrio Nuevo "/>
    <s v="Moises Israel Chaj Chavez "/>
    <s v="Coordinador "/>
    <s v="Maya K'iche'"/>
    <x v="7"/>
    <s v="VU-1967-2025"/>
    <s v="Filtros de Agua "/>
    <s v="PROACO "/>
  </r>
  <r>
    <d v="2025-05-13T00:00:00"/>
    <s v="Mayo"/>
    <x v="9"/>
    <s v="Olintepeque "/>
    <m/>
    <s v="Humberto Olan Tiguila Elias "/>
    <s v="Coordinador "/>
    <s v="Maya K'iche'"/>
    <x v="7"/>
    <s v="VU-1968-2025"/>
    <s v="Filtros de Agua "/>
    <s v="PROACO "/>
  </r>
  <r>
    <d v="2025-05-13T00:00:00"/>
    <s v="Mayo"/>
    <x v="9"/>
    <s v="Olintepeque "/>
    <s v="Barrio la reforma "/>
    <s v="Obdulio Adolfo Chávez Garcia "/>
    <s v="Coordinador "/>
    <s v="Maya K'iche'"/>
    <x v="7"/>
    <s v="VU-1969-2025"/>
    <s v="Filtros de Agua "/>
    <s v="PROACO "/>
  </r>
  <r>
    <d v="2025-05-13T00:00:00"/>
    <s v="Mayo"/>
    <x v="9"/>
    <s v="Olintepeque "/>
    <s v="Cantón Chuisuc "/>
    <s v="Cornelio Casimiro Gonzales "/>
    <s v="Coordinador "/>
    <s v="Maya K'iche'"/>
    <x v="7"/>
    <s v="VU-1970-2025"/>
    <s v="Filtros de Agua "/>
    <s v="PROACO "/>
  </r>
  <r>
    <d v="2025-05-13T00:00:00"/>
    <s v="Mayo"/>
    <x v="9"/>
    <s v="Olintepeque "/>
    <s v="Barrio Pila Vieja "/>
    <s v="Olga Albertina Vásquez Baten "/>
    <s v="Coordinador "/>
    <s v="Maya K'iche'"/>
    <x v="7"/>
    <s v="VU-1971-2025"/>
    <s v="Filtros de Agua "/>
    <s v="PROACO "/>
  </r>
  <r>
    <d v="2025-05-13T00:00:00"/>
    <s v="Mayo"/>
    <x v="9"/>
    <s v="Olintepeque "/>
    <s v="Sector el trigal "/>
    <s v="Belinda Angelica Monterroso Azurdia "/>
    <s v="Coordinador "/>
    <s v="Maya K'iche'"/>
    <x v="7"/>
    <s v="VU-1972-2025"/>
    <s v="kit Herramientas de labranza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73-2025"/>
    <s v="kit Herramientas de labranza "/>
    <s v="PROCODE "/>
  </r>
  <r>
    <d v="2025-05-13T00:00:00"/>
    <s v="Mayo"/>
    <x v="9"/>
    <s v="Olintepeque "/>
    <s v="Aldea San Antonio Pajoc "/>
    <s v="Olivero Santiago Oroxom Hernandez "/>
    <s v="Coordinador "/>
    <s v="Maya K'iche'"/>
    <x v="7"/>
    <s v="VU-1974-2025"/>
    <s v="kit Herramientas de labranza "/>
    <s v="PROCODE "/>
  </r>
  <r>
    <d v="2025-05-13T00:00:00"/>
    <s v="Mayo"/>
    <x v="9"/>
    <s v="Olintepeque "/>
    <s v="Barrio Pila Vieja "/>
    <s v="Olga Albertina Vásquez Baten "/>
    <s v="Coordinador "/>
    <s v="Maya K'iche'"/>
    <x v="7"/>
    <s v="VU-1975-2025"/>
    <s v="kit Herramientas de labranza "/>
    <s v="PROCODE "/>
  </r>
  <r>
    <d v="2025-05-13T00:00:00"/>
    <s v="Mayo"/>
    <x v="9"/>
    <s v="Olintepeque "/>
    <s v="Barrio la reforma "/>
    <s v="Obdulio Adolfo Chávez Garcia "/>
    <s v="Coordinador "/>
    <s v="Maya K'iche'"/>
    <x v="7"/>
    <s v="VU-1976-2025"/>
    <s v="kit Herramientas de labranza "/>
    <s v="PROCODE "/>
  </r>
  <r>
    <d v="2025-05-13T00:00:00"/>
    <s v="Mayo"/>
    <x v="9"/>
    <s v="Olintepeque "/>
    <m/>
    <s v="Humberto Olan Tiguila Elias "/>
    <s v="Coordinador "/>
    <s v="Maya K'iche'"/>
    <x v="7"/>
    <s v="VU-1977-2025"/>
    <s v="kit Herramientas de labranza "/>
    <s v="PROCODE "/>
  </r>
  <r>
    <d v="2025-05-13T00:00:00"/>
    <s v="Mayo"/>
    <x v="9"/>
    <s v="Olintepeque "/>
    <s v="Cantón Chuisuc "/>
    <s v="Cornelio Casimiro Gonzales "/>
    <s v="Coordinador "/>
    <s v="Maya K'iche'"/>
    <x v="7"/>
    <s v="VU-1978-2025"/>
    <s v="kit Herramientas de labranza "/>
    <s v="PROCODE "/>
  </r>
  <r>
    <d v="2025-05-13T00:00:00"/>
    <s v="Mayo"/>
    <x v="9"/>
    <s v="Olintepeque "/>
    <s v="Barrio Nuevo "/>
    <s v="Moises Israel Chaj Chavez "/>
    <s v="Coordinador "/>
    <s v="Maya K'iche'"/>
    <x v="7"/>
    <s v="VU-1979-2025"/>
    <s v="kit Herramientas de labranza "/>
    <s v="PROCODE "/>
  </r>
  <r>
    <d v="2025-05-13T00:00:00"/>
    <s v="Mayo"/>
    <x v="9"/>
    <s v="Olintepeque "/>
    <s v="Sector el trigal "/>
    <s v="Belinda Angelica Monterroso Azurdia "/>
    <s v="Coordinador "/>
    <s v="Maya K'iche'"/>
    <x v="7"/>
    <s v="VU-1980-2025"/>
    <s v="Bombas Fumigadoras"/>
    <s v="PROACO"/>
  </r>
  <r>
    <d v="2025-05-13T00:00:00"/>
    <s v="Mayo"/>
    <x v="9"/>
    <s v="Olintepeque "/>
    <s v="Sector Pie del Cerro "/>
    <s v="Jaime Leonides Chay Ramon "/>
    <s v="Coordinador "/>
    <s v="Maya K'iche'"/>
    <x v="7"/>
    <s v="VU-1981-2025"/>
    <s v="Bombas Fumigadoras"/>
    <s v="PROACO"/>
  </r>
  <r>
    <d v="2025-05-13T00:00:00"/>
    <s v="Mayo"/>
    <x v="9"/>
    <s v="Olintepeque "/>
    <s v="Barrio Pila Vieja "/>
    <s v="Olga Albertina Vásquez Baten "/>
    <s v="Coordinador "/>
    <s v="Maya K'iche'"/>
    <x v="7"/>
    <s v="VU-1982-2025"/>
    <s v="Bombas Fumigadoras"/>
    <s v="PROACO"/>
  </r>
  <r>
    <d v="2025-05-13T00:00:00"/>
    <s v="Mayo"/>
    <x v="9"/>
    <s v="Olintepeque "/>
    <m/>
    <s v="Humberto Olan Tiguila Elias "/>
    <s v="Coordinador "/>
    <s v="Maya K'iche'"/>
    <x v="7"/>
    <s v="VU-1983-2025"/>
    <s v="Bombas Fumigadoras"/>
    <s v="PROACO"/>
  </r>
  <r>
    <d v="2025-05-13T00:00:00"/>
    <s v="Mayo"/>
    <x v="9"/>
    <s v="Olintepeque "/>
    <s v="Cantón San Isidro "/>
    <s v="Pablo Osorio Paxtor "/>
    <s v="Coordinador "/>
    <s v="Maya K'iche'"/>
    <x v="7"/>
    <s v="VU-1984-2025"/>
    <s v="Bombas Fumigadoras"/>
    <s v="PROACO"/>
  </r>
  <r>
    <d v="2025-05-13T00:00:00"/>
    <s v="Mayo"/>
    <x v="9"/>
    <s v="Olintepeque "/>
    <s v="Aldea San Antonio Pajoc "/>
    <s v="Olivero Santiago Oroxom Hernandez "/>
    <s v="Coordinador "/>
    <s v="Maya K'iche'"/>
    <x v="7"/>
    <s v="VU-1985-2025"/>
    <s v="Bombas Fumigadoras"/>
    <s v="PROACO"/>
  </r>
  <r>
    <d v="2025-05-13T00:00:00"/>
    <s v="Mayo"/>
    <x v="9"/>
    <s v="Olintepeque "/>
    <s v="Barrio la reforma "/>
    <s v="Obdulio Adolfo Chávez Garcia "/>
    <s v="Coordinador "/>
    <s v="Maya K'iche'"/>
    <x v="7"/>
    <s v="VU-1986-2025"/>
    <s v="Bombas Fumigadoras"/>
    <s v="PROACO"/>
  </r>
  <r>
    <d v="2025-05-13T00:00:00"/>
    <s v="Mayo"/>
    <x v="9"/>
    <s v="Olintepeque "/>
    <s v="Barrio Nuevo "/>
    <s v="Moises Israel Chaj Chavez "/>
    <s v="Coordinador "/>
    <s v="Maya K'iche'"/>
    <x v="7"/>
    <s v="VU-1987-2025"/>
    <s v="Bombas Fumig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88-2025"/>
    <s v="Tinacos "/>
    <s v="PROCODE "/>
  </r>
  <r>
    <d v="2025-05-13T00:00:00"/>
    <s v="Mayo"/>
    <x v="8"/>
    <s v="Gualán "/>
    <s v="Comunidad Achiotes "/>
    <s v="Odraha Mercedes Berduo Cabrera"/>
    <s v="Alcalde Comunitario "/>
    <s v="Ladino"/>
    <x v="2"/>
    <s v="VU-1989-2025"/>
    <s v="kit Herramientas "/>
    <s v="PROCODE "/>
  </r>
  <r>
    <d v="2025-05-13T00:00:00"/>
    <s v="Mayo"/>
    <x v="8"/>
    <s v="Gualán "/>
    <s v="Comunidad Achiotes "/>
    <s v="Odraha Mercedes Berduo Cabrera"/>
    <s v="Alcalde Comunitario "/>
    <s v="Ladino"/>
    <x v="2"/>
    <s v="VU-1990-2025"/>
    <s v="Colchonetas "/>
    <s v="PROVIDI "/>
  </r>
  <r>
    <d v="2025-05-13T00:00:00"/>
    <s v="Mayo"/>
    <x v="8"/>
    <s v="Gualán "/>
    <s v="Comunidad Achiotes "/>
    <s v="Odraha Mercedes Berduo Cabrera"/>
    <s v="Alcalde Comunitario "/>
    <s v="Ladino"/>
    <x v="2"/>
    <s v="VU-1991-2025"/>
    <s v="Estufas ahorr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2-2025"/>
    <s v="Arroz 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3-2025"/>
    <s v="Kit de techo minimo "/>
    <s v="PROVIDI "/>
  </r>
  <r>
    <d v="2025-05-13T00:00:00"/>
    <s v="Mayo"/>
    <x v="8"/>
    <s v="Gualán "/>
    <s v="Comunidad Achiotes "/>
    <s v="Odraha Mercedes Berduo Cabrera"/>
    <s v="Alcalde Comunitario "/>
    <s v="Ladino"/>
    <x v="2"/>
    <s v="VU-1994-2025"/>
    <s v="Carretas de mano "/>
    <s v="PROCODE"/>
  </r>
  <r>
    <d v="2025-05-13T00:00:00"/>
    <s v="Mayo"/>
    <x v="8"/>
    <s v="Gualán "/>
    <s v="Comunidad Achiotes "/>
    <s v="Odraha Mercedes Berduo Cabrera"/>
    <s v="Alcalde Comunitario "/>
    <s v="Ladino"/>
    <x v="2"/>
    <s v="VU-1995-2025"/>
    <s v="Bombas Fumig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6-2025"/>
    <s v="Arroz 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7-2025"/>
    <s v="Filtros de Agua "/>
    <s v="PROACO "/>
  </r>
  <r>
    <d v="2025-05-13T00:00:00"/>
    <s v="Mayo"/>
    <x v="0"/>
    <s v="San Antonio "/>
    <s v="Sector la Trinidad Aldea Nahualate 2"/>
    <s v="Alma Nineth Corado de Vasquez "/>
    <s v="Presidente -COCODE-"/>
    <s v="Maya K'iche'"/>
    <x v="7"/>
    <s v="VU-1998-2025"/>
    <s v="Kit de techo minimo "/>
    <s v="PROVIDI "/>
  </r>
  <r>
    <d v="2025-05-13T00:00:00"/>
    <s v="Mayo"/>
    <x v="0"/>
    <s v="San Antonio "/>
    <s v="Colonia la Blanquita "/>
    <s v="Rosa Lidia Manzo Olivia de León "/>
    <s v="Presidente -COCODE-"/>
    <s v="Maya K'iche'"/>
    <x v="7"/>
    <s v="VU-1999-2025"/>
    <s v="Kit de techo minimo "/>
    <s v="PROVIDI "/>
  </r>
  <r>
    <d v="2025-05-13T00:00:00"/>
    <s v="Mayo"/>
    <x v="0"/>
    <s v="San Antonio "/>
    <s v="Aldea Concepcion Ixtacapa 2"/>
    <s v="Maria Antonia Cano Ola "/>
    <s v="Presidente COCODE "/>
    <s v="Maya K'iche'"/>
    <x v="7"/>
    <s v="VU-2000-2025"/>
    <s v="Kit de techo minimo "/>
    <s v="PROVIDI "/>
  </r>
  <r>
    <d v="2025-05-13T00:00:00"/>
    <s v="Mayo"/>
    <x v="0"/>
    <s v="San Antonio "/>
    <s v="Aldea Nahual ll"/>
    <s v="Dora Eluvia Xum De Aju"/>
    <s v="Presidente COCODE "/>
    <s v="Maya K'iche'"/>
    <x v="7"/>
    <s v="VU-2001-2025"/>
    <s v="Kit de techo minimo "/>
    <s v="PROVIDI "/>
  </r>
  <r>
    <d v="2025-05-13T00:00:00"/>
    <s v="Mayo"/>
    <x v="0"/>
    <s v="San Antonio "/>
    <s v="Aldea barrrioos uno "/>
    <s v="Dora Antonieta Suhul Ramierez "/>
    <s v="Presidente COCODE "/>
    <s v="Maya K'iche'"/>
    <x v="7"/>
    <s v="VU-2002-2025"/>
    <s v="Kit de techo minimo "/>
    <s v="PROVIDI "/>
  </r>
  <r>
    <d v="2025-05-13T00:00:00"/>
    <s v="Mayo"/>
    <x v="0"/>
    <s v="San Antonio "/>
    <s v="Aldea barrrioos uno Sectores Corazon De Jesus, Fatima,Xivir y Sotz"/>
    <s v="Mauricio Coyoy Yacabalquiej"/>
    <s v="Presidente COCODE "/>
    <s v="Maya K'iche'"/>
    <x v="7"/>
    <s v="VU-2003-2025"/>
    <s v="Kit de techo minimo "/>
    <s v="PROVIDI "/>
  </r>
  <r>
    <d v="2025-05-13T00:00:00"/>
    <s v="Mayo"/>
    <x v="0"/>
    <s v="San Pablo Jocopilas "/>
    <s v="Aldea Madre Mia"/>
    <s v="Emilio Barreno Puac "/>
    <s v="Presidente COCODE "/>
    <s v="Maya K'iche'"/>
    <x v="7"/>
    <s v="VU-2004-2025"/>
    <s v="Kit de techo minimo "/>
    <s v="PROVIDI "/>
  </r>
  <r>
    <d v="2025-05-13T00:00:00"/>
    <s v="Mayo"/>
    <x v="0"/>
    <s v="San Antonio "/>
    <s v="Sector La Rejoya aldea Nahualate  II"/>
    <s v="Juana Bac Lopreto De  Vasquez "/>
    <s v="Presidente COCODE "/>
    <s v="Maya K'iche'"/>
    <x v="7"/>
    <s v="VU-2005-2025"/>
    <s v="Kit de techo minimo "/>
    <s v="PROVIDI "/>
  </r>
  <r>
    <d v="2025-05-13T00:00:00"/>
    <s v="Mayo"/>
    <x v="8"/>
    <s v="Gualan "/>
    <s v="Comunidad De Bethel "/>
    <s v="Julio Hernan Lopez Leiva "/>
    <s v="Alcalde comunitario"/>
    <s v="Ladino"/>
    <x v="2"/>
    <s v="VU-2006-2025"/>
    <s v="Carretas "/>
    <s v="PROCODE"/>
  </r>
  <r>
    <d v="2025-05-13T00:00:00"/>
    <s v="Mayo"/>
    <x v="8"/>
    <s v="Gualan "/>
    <s v="Comunidad De Bethel "/>
    <s v="Julio Hernan Lopez Leiva "/>
    <s v="Alcalde comunitario"/>
    <s v="Ladino"/>
    <x v="2"/>
    <s v="VU-2007-2025"/>
    <s v="Bombas Fumigadoras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08-2025"/>
    <s v="Arroz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09-2025"/>
    <s v="Estufas Ahorradoras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0-2025"/>
    <s v="Ecofiltro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1-2025"/>
    <s v="Molinos De Mano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2-2025"/>
    <s v="KIT DE Herraminetas "/>
    <s v="PROCODE"/>
  </r>
  <r>
    <d v="2025-05-13T00:00:00"/>
    <s v="Mayo"/>
    <x v="8"/>
    <s v="Gualan "/>
    <s v="Comunidad De Bethel "/>
    <s v="Julio Hernan Lopez Leiva "/>
    <s v="Alcalde comunitario"/>
    <s v="Ladino"/>
    <x v="2"/>
    <s v="VU-2013-2025"/>
    <s v="Kit De Alimento "/>
    <s v="PROACO "/>
  </r>
  <r>
    <d v="2025-05-13T00:00:00"/>
    <s v="Mayo"/>
    <x v="9"/>
    <s v="El Palmar "/>
    <s v="Canton Belen "/>
    <s v="Lorenzo Perez De Leon "/>
    <s v="Presidente COCODE "/>
    <s v="Maya K'iche'"/>
    <x v="7"/>
    <s v="VU-2014-2025"/>
    <s v="Kit de techo minimo "/>
    <s v="PROVIDI "/>
  </r>
  <r>
    <d v="2025-05-13T00:00:00"/>
    <s v="Mayo"/>
    <x v="15"/>
    <s v="Lucas Toliman "/>
    <s v="Colonia Tierra Santa "/>
    <s v="Enrique Tzay Perebal "/>
    <s v="Presidente COCODE "/>
    <s v="Maya Kaqchikel"/>
    <x v="10"/>
    <s v="VU-2015-2025"/>
    <s v="kit De Alimento "/>
    <s v="PROACO "/>
  </r>
  <r>
    <d v="2025-05-13T00:00:00"/>
    <s v="Mayo"/>
    <x v="15"/>
    <s v="Lucas Toliman "/>
    <s v="Colonia Tierra Santa "/>
    <s v="Enrique Tzay Perebal "/>
    <s v="Presidente COCODE "/>
    <s v="Maya Kaqchikel"/>
    <x v="10"/>
    <s v="VU-2016-2025"/>
    <s v="Kit De Herraminetas "/>
    <s v="PROCODE"/>
  </r>
  <r>
    <d v="2025-05-13T00:00:00"/>
    <s v="Mayo"/>
    <x v="15"/>
    <s v="Lucas Toliman "/>
    <s v="Canton San Martin "/>
    <s v="Catarina Guarcas Batzibal"/>
    <s v="Presidente COCODE "/>
    <s v="Maya Kaqchikel"/>
    <x v="10"/>
    <s v="VU-2017-2025"/>
    <s v="kit de Herraminetas "/>
    <s v="PROCODE"/>
  </r>
  <r>
    <d v="2025-05-13T00:00:00"/>
    <s v="Mayo"/>
    <x v="15"/>
    <s v="Lucas Toliman "/>
    <s v="Canton San Martin "/>
    <s v="Catarina Guarcas Batzibal"/>
    <s v="Presidente COCODE "/>
    <s v="Maya Kaqchikel"/>
    <x v="10"/>
    <s v="VU-2018-2025"/>
    <s v="kit De Alimento "/>
    <s v="PROACO "/>
  </r>
  <r>
    <d v="2025-05-14T00:00:00"/>
    <s v="Mayo"/>
    <x v="2"/>
    <s v="El Tumbador "/>
    <s v="Colonia Nueva "/>
    <s v="Felix Elias Ramirez "/>
    <s v="Cordinador COCODE "/>
    <s v="Ladino"/>
    <x v="2"/>
    <s v="VU-2019-2025"/>
    <s v="Filtro "/>
    <s v="PROACO "/>
  </r>
  <r>
    <d v="2025-05-14T00:00:00"/>
    <s v="Mayo"/>
    <x v="13"/>
    <s v="Tzanixnam"/>
    <s v="Aldea Tzanixnam"/>
    <s v="Victor Francisco Aguilar Vasquez"/>
    <s v="Alcalde comunitario"/>
    <s v="Ladino"/>
    <x v="2"/>
    <s v="VU-2020-2025"/>
    <s v="arroz"/>
    <s v="PROACO"/>
  </r>
  <r>
    <d v="2025-05-14T00:00:00"/>
    <s v="Mayo"/>
    <x v="2"/>
    <s v="San Pedro Sacatepéquez"/>
    <s v="San Isidro Chamac"/>
    <s v="Darwin Manolo Gonzalez Fuentes "/>
    <s v="Presidente COCODE "/>
    <s v="Ladino"/>
    <x v="2"/>
    <s v="VU-2021-2025"/>
    <s v="Adoquin"/>
    <s v="PROCODE"/>
  </r>
  <r>
    <d v="2025-05-14T00:00:00"/>
    <s v="Mayo"/>
    <x v="15"/>
    <s v="Nahuala "/>
    <s v="Caserio Pasa quijuyup "/>
    <s v="Antonio Ixmata Sac "/>
    <s v="Presidente COCODE "/>
    <s v="Maya Kaqchikel"/>
    <x v="10"/>
    <s v="VU-2022-2025"/>
    <s v="Adoquin"/>
    <s v="PROCODE"/>
  </r>
  <r>
    <d v="2025-05-14T00:00:00"/>
    <s v="Mayo"/>
    <x v="15"/>
    <s v="Santa catarina Ixtahuacan"/>
    <s v="Comunidad Xeabaj II"/>
    <s v="Alfonso Moises Romero "/>
    <s v="Presidente COCODE "/>
    <s v="Maya Kaqchikel"/>
    <x v="10"/>
    <s v="VU-2023-2025"/>
    <s v="adoquin"/>
    <s v="PROCODE"/>
  </r>
  <r>
    <d v="2025-05-15T00:00:00"/>
    <s v="Mayo"/>
    <x v="2"/>
    <s v="Tajumulco "/>
    <s v="Caserio Nuevo Monte "/>
    <s v="Alfonso Moises Romero "/>
    <s v="Alcalde comunitario"/>
    <s v="Maya Mam"/>
    <x v="1"/>
    <s v="VU-2024-2025"/>
    <s v="Kit de techo minimo "/>
    <s v="PROVIDI "/>
  </r>
  <r>
    <d v="2025-05-15T00:00:00"/>
    <s v="Mayo"/>
    <x v="2"/>
    <s v="Tajumulco "/>
    <s v="Caserio Nuevo Monte "/>
    <s v="Alfonso Moises Romero "/>
    <s v="Alcalde comunitario"/>
    <s v="Maya Mam"/>
    <x v="1"/>
    <s v="VU-2025-2025"/>
    <s v="Dotacion de Pupitre "/>
    <s v="PROCODE "/>
  </r>
  <r>
    <d v="2025-05-16T00:00:00"/>
    <s v="Mayo"/>
    <x v="2"/>
    <s v="Tajumulco "/>
    <s v="Caserio Nuevo Monte "/>
    <s v="Alfonso Moises Romero "/>
    <s v="Alcalde comunitario"/>
    <s v="Maya Mam"/>
    <x v="1"/>
    <s v="VU-2025-2025"/>
    <s v="Pizarrones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26-2025"/>
    <s v="Dotacion de Pupitre 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26-2025"/>
    <s v="Pizarrones"/>
    <s v="PROCODE "/>
  </r>
  <r>
    <d v="2025-05-15T00:00:00"/>
    <s v="Mayo"/>
    <x v="2"/>
    <s v="Tajumulco "/>
    <s v="La Vega San Jose La Paz"/>
    <s v="Alfonso Moises Romero "/>
    <s v="Alcalde comunitario"/>
    <s v="Maya Mam"/>
    <x v="1"/>
    <s v="VU-2027-2025"/>
    <s v="Dotacion de Pupitre "/>
    <s v="PROCODE"/>
  </r>
  <r>
    <d v="2025-05-15T00:00:00"/>
    <s v="Mayo"/>
    <x v="2"/>
    <s v="Tajumulco "/>
    <s v="La Vega San Jose La Paz"/>
    <s v="Alfonso Moises Romero "/>
    <s v="Alcalde comunitario"/>
    <s v="Maya Mam"/>
    <x v="1"/>
    <s v="VU-2027-2025"/>
    <s v="Pizarrones"/>
    <s v="PROCODE"/>
  </r>
  <r>
    <d v="2025-05-15T00:00:00"/>
    <s v="Mayo"/>
    <x v="2"/>
    <s v="Tajumulco "/>
    <s v="Aldea Chanchicupe"/>
    <s v="Alfonso Moises Romero "/>
    <s v="Alcalde comunitario"/>
    <s v="Maya Mam"/>
    <x v="1"/>
    <s v="VU-2028-2025"/>
    <s v="Dotacion de Pupitre "/>
    <s v="PROCODE "/>
  </r>
  <r>
    <d v="2025-05-15T00:00:00"/>
    <s v="Mayo"/>
    <x v="2"/>
    <s v="Tajumulco "/>
    <s v="Aldea Chanchicupe"/>
    <s v="Alfonso Moises Romero "/>
    <s v="Alcalde comunitario"/>
    <s v="Maya Mam"/>
    <x v="1"/>
    <s v="VU-2028-2025"/>
    <s v="Pizarrones"/>
    <s v="PROCODE "/>
  </r>
  <r>
    <d v="2025-05-15T00:00:00"/>
    <s v="Mayo"/>
    <x v="2"/>
    <s v="Tajumulco "/>
    <s v="Aldea Chanchicupe"/>
    <s v="Alfonso Moises Romero "/>
    <s v="Alcalde comunitario"/>
    <s v="Maya Mam"/>
    <x v="1"/>
    <s v="VU-2029-2025"/>
    <s v="Dotacion de Pupitre "/>
    <s v="PROCODE"/>
  </r>
  <r>
    <d v="2025-05-15T00:00:00"/>
    <s v="Mayo"/>
    <x v="2"/>
    <s v="Tajumulco "/>
    <s v="Aldea Chanchicupe"/>
    <s v="Alfonso Moises Romero "/>
    <s v="Alcalde comunitario"/>
    <s v="Maya Mam"/>
    <x v="1"/>
    <s v="VU-2029-2025"/>
    <s v="Pizarrones"/>
    <s v="PROCODE"/>
  </r>
  <r>
    <d v="2025-05-15T00:00:00"/>
    <s v="Mayo"/>
    <x v="2"/>
    <s v="Tajumulco "/>
    <s v="Aldea San Juan Bullaj"/>
    <s v="Alfonso Moises Romero "/>
    <s v="Alcalde comunitario"/>
    <s v="Maya Mam"/>
    <x v="1"/>
    <s v="VU-2030-2025"/>
    <s v="Dotacion de Pupitre "/>
    <s v="PROCODE"/>
  </r>
  <r>
    <d v="2025-05-15T00:00:00"/>
    <s v="Mayo"/>
    <x v="2"/>
    <s v="Tajumulco "/>
    <s v="Aldea San Juan Bullaj"/>
    <s v="Alfonso Moises Romero "/>
    <s v="Alcalde comunitario"/>
    <s v="Maya Mam"/>
    <x v="1"/>
    <s v="VU-2030-2025"/>
    <s v="Pizarrones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31-2025"/>
    <s v="Dotacion de Pupitre 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31-2025"/>
    <s v="Pizarrones"/>
    <s v="PROCODE"/>
  </r>
  <r>
    <d v="2025-05-15T00:00:00"/>
    <s v="Mayo"/>
    <x v="2"/>
    <s v="Tajumulco "/>
    <s v="Aldea Villa Real "/>
    <s v="Alfonso Moises Romero "/>
    <s v="Alcalde comunitario"/>
    <s v="Maya Mam"/>
    <x v="1"/>
    <s v="VU-2032-2025"/>
    <s v="Pilas"/>
    <s v="PROCODE"/>
  </r>
  <r>
    <d v="2025-05-15T00:00:00"/>
    <s v="Mayo"/>
    <x v="2"/>
    <s v="Tajumulco "/>
    <s v="Aldea Villa Real "/>
    <s v="Alfonso Moises Romero "/>
    <s v="Alcalde comunitario"/>
    <s v="Maya Mam"/>
    <x v="1"/>
    <s v="VU-2033-2025"/>
    <s v="kit de techo minimo "/>
    <s v="PROVIDI"/>
  </r>
  <r>
    <d v="2025-05-15T00:00:00"/>
    <s v="Mayo"/>
    <x v="2"/>
    <s v="Tajumulco "/>
    <s v="Caserio Tuisla"/>
    <s v="Alfonso Moises Romero "/>
    <s v="Alcalde comunitario"/>
    <s v="Maya Mam"/>
    <x v="1"/>
    <s v="VU-2034-2025 A"/>
    <s v="Tinacos"/>
    <s v="PROCODE"/>
  </r>
  <r>
    <d v="2025-05-15T00:00:00"/>
    <s v="Mayo"/>
    <x v="2"/>
    <s v="Tajumulco "/>
    <s v="Caserio Chechan "/>
    <s v="Alfonso Moises Romero "/>
    <s v="Alcalde Comunitario "/>
    <s v="Maya Mam"/>
    <x v="1"/>
    <s v="VU-2034-2025"/>
    <s v="Tinacos "/>
    <s v="PROCODE "/>
  </r>
  <r>
    <d v="2025-05-15T00:00:00"/>
    <s v="Mayo"/>
    <x v="2"/>
    <s v="Tajumulco "/>
    <s v="Aldea Boxoncan"/>
    <s v="Alfonso Moises Romero "/>
    <s v="Alcalde comunitario "/>
    <s v="Maya Mam"/>
    <x v="1"/>
    <s v="VU-2035-2025"/>
    <s v="kit de techo minimo "/>
    <s v="PROVIDI"/>
  </r>
  <r>
    <d v="2025-05-15T00:00:00"/>
    <s v="Mayo"/>
    <x v="2"/>
    <s v="Tajumulco "/>
    <s v="Aldea La Brisa "/>
    <s v="Alfonso Moises Romero "/>
    <s v="Alcalde comunitario "/>
    <s v="Maya Mam"/>
    <x v="1"/>
    <s v="VU-2036-2025"/>
    <s v="kit de techo minimo "/>
    <s v="PROVIDI"/>
  </r>
  <r>
    <d v="2025-05-15T00:00:00"/>
    <s v="Mayo"/>
    <x v="2"/>
    <s v="Tajumulco "/>
    <s v="Aldea Asan Juan "/>
    <s v="Alfonso Moises Romero "/>
    <s v="Alcalde comunitario "/>
    <s v="Maya Mam"/>
    <x v="1"/>
    <s v="VU-2037-2025"/>
    <s v="kit de techo minimo "/>
    <s v="PROVIDI"/>
  </r>
  <r>
    <d v="2025-05-15T00:00:00"/>
    <s v="Mayo"/>
    <x v="2"/>
    <s v="Tajumulco "/>
    <s v="Aldea Villa Real "/>
    <s v="Alfonso Moises Romero "/>
    <s v="Alcalde comunitario "/>
    <s v="Maya Mam"/>
    <x v="1"/>
    <s v="VU-2038-2025"/>
    <s v="Estufas ahorradoras "/>
    <s v="PROACO "/>
  </r>
  <r>
    <d v="2025-05-15T00:00:00"/>
    <s v="Mayo"/>
    <x v="14"/>
    <s v="Retalhuleu"/>
    <s v="Canton Concepcion Ocosito "/>
    <s v="Marcos Antulio Morales Mejia "/>
    <s v="Presidente de COCODE"/>
    <s v="Ladino"/>
    <x v="2"/>
    <s v="VU-2039-2025"/>
    <s v="Arroz"/>
    <s v="PROACO "/>
  </r>
  <r>
    <d v="2025-05-15T00:00:00"/>
    <s v="Mayo"/>
    <x v="14"/>
    <s v="El Asintal"/>
    <s v="Comunidad Sinai II"/>
    <s v="Ricky Alessandro Argueta Sanchez "/>
    <s v="Presidente de COCODE"/>
    <s v="Ladino"/>
    <x v="2"/>
    <s v="VU-2040-2025"/>
    <s v="kit de techo minimo "/>
    <s v="PROVIDI"/>
  </r>
  <r>
    <d v="2025-05-15T00:00:00"/>
    <s v="Mayo"/>
    <x v="2"/>
    <s v="Tajumulco "/>
    <s v="Aldea Villa Real "/>
    <s v="Alfonso Moises Romero "/>
    <s v="Alcalde comunitario "/>
    <s v="Maya Mam"/>
    <x v="1"/>
    <s v="VU-2041-2025"/>
    <s v="Tinacos "/>
    <s v="PROCODE"/>
  </r>
  <r>
    <d v="2025-05-15T00:00:00"/>
    <s v="Mayo"/>
    <x v="2"/>
    <s v="Tajumulco "/>
    <s v="Caserio Monte Cristo "/>
    <s v="Alfonso Moises Romero "/>
    <s v="Alcalde comunitario "/>
    <s v="Maya Mam"/>
    <x v="1"/>
    <s v="VU-2042-2025"/>
    <s v="Arroz"/>
    <s v="PROACO"/>
  </r>
  <r>
    <d v="2025-05-15T00:00:00"/>
    <s v="Mayo"/>
    <x v="20"/>
    <s v="Asuncion Mita "/>
    <s v="Barrio Prolac "/>
    <s v="Rene Francisco Guardado Lemus "/>
    <s v="Alcalde Comunitario "/>
    <s v="Ladino"/>
    <x v="2"/>
    <s v="VU-2042-2025A"/>
    <s v="Kit de Techo minimo "/>
    <s v="PROVIDI"/>
  </r>
  <r>
    <d v="2025-05-15T00:00:00"/>
    <s v="Mayo"/>
    <x v="2"/>
    <s v="Tajumulco "/>
    <s v="Caserio La Guardia "/>
    <s v="Alfonso Moises Romero "/>
    <s v="Alcalde comunitario "/>
    <s v="Maya Mam"/>
    <x v="1"/>
    <s v="VU-2043-2025"/>
    <s v="Arroz"/>
    <s v="PROACO"/>
  </r>
  <r>
    <d v="2025-05-15T00:00:00"/>
    <s v="Mayo"/>
    <x v="2"/>
    <s v="Tajumulco "/>
    <s v="Caserio Los Miches "/>
    <s v="Alfonso Moises Romero "/>
    <s v="Alcalde comunitario "/>
    <s v="Maya Mam"/>
    <x v="1"/>
    <s v="VU-2044-2025"/>
    <s v="Arroz"/>
    <s v="PROACO"/>
  </r>
  <r>
    <d v="2025-05-15T00:00:00"/>
    <s v="Mayo"/>
    <x v="2"/>
    <s v="Tajumulco "/>
    <s v="Aldea Chanchicupe"/>
    <s v="Alfonso Moises Romero "/>
    <s v="Alcalde comunitario "/>
    <s v="Maya Mam"/>
    <x v="1"/>
    <s v="VU-2045-2025"/>
    <s v="Arroz"/>
    <s v="PROACO"/>
  </r>
  <r>
    <d v="2025-05-15T00:00:00"/>
    <s v="Mayo"/>
    <x v="2"/>
    <s v="Tajumulco "/>
    <s v="Aldea Santa Isabel "/>
    <s v="Alfonso Moises Romero "/>
    <s v="Alcalde comunitario "/>
    <s v="Maya Mam"/>
    <x v="1"/>
    <s v="VU-2046-2025"/>
    <s v="Arroz"/>
    <s v="PROACO"/>
  </r>
  <r>
    <d v="2025-05-15T00:00:00"/>
    <s v="Mayo"/>
    <x v="2"/>
    <s v="Tajumulco "/>
    <s v="Aldea Tuinima"/>
    <s v="Alfonso Moises Romero "/>
    <s v="Alcalde comunitario "/>
    <s v="Maya Mam"/>
    <x v="1"/>
    <s v="VU-2047-2025"/>
    <s v="Arroz "/>
    <s v="PROACO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8 pulgadas "/>
    <s v="PROCODE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4 pulgadas "/>
    <s v="PROCODE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6 pulgadas "/>
    <s v="PROCODE "/>
  </r>
  <r>
    <d v="2025-05-15T00:00:00"/>
    <s v="Mayo"/>
    <x v="2"/>
    <s v="Tajumulco "/>
    <s v="Aldea El Malacate"/>
    <s v="Alfonso Moises Romero "/>
    <s v="Alcalde Comunitario "/>
    <s v="Maya Mam"/>
    <x v="1"/>
    <s v="VU-2049-2025"/>
    <s v="Arroz"/>
    <s v="PROACO"/>
  </r>
  <r>
    <d v="2025-05-15T00:00:00"/>
    <s v="Mayo"/>
    <x v="2"/>
    <s v="Tajumulco "/>
    <s v="Caserio La Guardia "/>
    <s v="Alfonso Moises Romero "/>
    <s v="Alcalde Comunitario "/>
    <s v="Maya Mam"/>
    <x v="1"/>
    <s v="VU-2050-2025"/>
    <s v="Arroz"/>
    <s v="PROACO "/>
  </r>
  <r>
    <d v="2025-05-15T00:00:00"/>
    <s v="Mayo"/>
    <x v="2"/>
    <s v="Tajumulco "/>
    <s v="Caserio villa hermosa "/>
    <s v="Alfonso Moises Romero "/>
    <s v="Alcalde Comunitario "/>
    <s v="Maya Mam"/>
    <x v="1"/>
    <s v="VU-2051-2025"/>
    <s v="Arroz"/>
    <s v="PROACO"/>
  </r>
  <r>
    <d v="2025-05-15T00:00:00"/>
    <s v="Mayo"/>
    <x v="2"/>
    <s v="Tajumulco "/>
    <s v="Caserio Alta Sonora "/>
    <s v="Alfonso Moises Romero "/>
    <s v="Alcalde Comunitario "/>
    <s v="Maya Mam"/>
    <x v="1"/>
    <s v="VU-2052-2025"/>
    <s v="Arroz"/>
    <s v="PROACO"/>
  </r>
  <r>
    <d v="2025-05-15T00:00:00"/>
    <s v="Mayo"/>
    <x v="2"/>
    <s v="Tajumulco "/>
    <s v="Caserio Loma Real "/>
    <s v="Alfonso Moises Romero "/>
    <s v="Aldea Comunitario "/>
    <s v="Maya Mam"/>
    <x v="1"/>
    <s v="VU-2053-2025"/>
    <s v="Arroz"/>
    <s v="PROACO "/>
  </r>
  <r>
    <d v="2025-05-15T00:00:00"/>
    <s v="Mayo"/>
    <x v="2"/>
    <s v="Tajumulco "/>
    <s v="Caserio Loma Linda "/>
    <s v="Alfonso Moises Romero "/>
    <s v="Aldea Comunitario "/>
    <s v="Maya Mam"/>
    <x v="1"/>
    <s v="VU-2054-2025"/>
    <s v="Arroz"/>
    <s v="PROACO "/>
  </r>
  <r>
    <d v="2025-05-15T00:00:00"/>
    <s v="Mayo"/>
    <x v="2"/>
    <s v="Tajumulco "/>
    <s v="Caserio El Milagro "/>
    <s v="Alfonso Moises Romero "/>
    <s v="Aldea Comunitario "/>
    <s v="Maya Mam"/>
    <x v="1"/>
    <s v="VU-2055-2025"/>
    <s v="Arroz"/>
    <s v="PROACO "/>
  </r>
  <r>
    <d v="2025-05-15T00:00:00"/>
    <s v="Mayo"/>
    <x v="2"/>
    <s v="Tajumulco "/>
    <s v="Caserio Tuiquinque"/>
    <s v="Alfonso Moises Romero "/>
    <s v="Aldea Comunitario "/>
    <s v="Maya Mam"/>
    <x v="1"/>
    <s v="VU-2056-2025"/>
    <s v="Arroz"/>
    <s v="PROACO "/>
  </r>
  <r>
    <d v="2025-05-15T00:00:00"/>
    <s v="Mayo"/>
    <x v="2"/>
    <s v="Tajumulco "/>
    <s v="Aldea tochsh"/>
    <s v="Alfonso Moises Romero "/>
    <s v="Aldea Comunitario "/>
    <s v="Maya Mam"/>
    <x v="1"/>
    <s v="VU-2057-2025"/>
    <s v="Arroz "/>
    <s v="PROACO "/>
  </r>
  <r>
    <d v="2025-05-15T00:00:00"/>
    <s v="Mayo"/>
    <x v="2"/>
    <s v="Tajumulco "/>
    <s v="Aldea El Nuevo progreso "/>
    <s v="Alfonso Moises Romero "/>
    <s v="Aldea Comunitario "/>
    <s v="Maya Mam"/>
    <x v="1"/>
    <s v="VU-2058-2025"/>
    <s v="Arroz"/>
    <s v="PROACO "/>
  </r>
  <r>
    <d v="2025-05-15T00:00:00"/>
    <s v="Mayo"/>
    <x v="2"/>
    <s v="Tajumulco "/>
    <s v="Aldea Tocuto"/>
    <s v="Alfonso Moises Romero "/>
    <s v="Aldea Comunitario "/>
    <s v="Maya Mam"/>
    <x v="1"/>
    <s v="VU-2059-2025"/>
    <s v="Arroz"/>
    <s v="PROACO"/>
  </r>
  <r>
    <d v="2025-05-15T00:00:00"/>
    <s v="Mayo"/>
    <x v="2"/>
    <s v="Tajumulco "/>
    <s v="Caserio Toninshak"/>
    <s v="Alfonso Moises Romero "/>
    <s v="Aldea Comunitario "/>
    <s v="Maya Mam"/>
    <x v="1"/>
    <s v="VU-2060-2025"/>
    <s v="Arroz"/>
    <s v="PROACO "/>
  </r>
  <r>
    <d v="2025-05-15T00:00:00"/>
    <s v="Mayo"/>
    <x v="2"/>
    <s v="Tajumulco "/>
    <s v="Aldea La Brisa "/>
    <s v="Alfonso Moises Romero "/>
    <s v="Aldea Comunitario "/>
    <s v="Maya Mam"/>
    <x v="1"/>
    <s v="VU-2061-2025"/>
    <s v="Arroz"/>
    <s v="PROACO "/>
  </r>
  <r>
    <d v="2025-05-15T00:00:00"/>
    <s v="Mayo"/>
    <x v="2"/>
    <s v="Tajumulco "/>
    <s v="Caserio el Ramcho "/>
    <s v="Alfonso Moises Romero "/>
    <s v="Aldea Comunitario "/>
    <s v="Maya Mam"/>
    <x v="1"/>
    <s v="VU-2062-2025"/>
    <s v="Arroz"/>
    <s v="PROACO "/>
  </r>
  <r>
    <d v="2025-05-15T00:00:00"/>
    <s v="Mayo"/>
    <x v="2"/>
    <s v="Tajumulco "/>
    <s v="Aldea Villa Real "/>
    <s v="Alfonso Moises Romero "/>
    <s v="Aldea Comunitario "/>
    <s v="Maya Mam"/>
    <x v="1"/>
    <s v="VU-2063-2025"/>
    <s v="Arroz"/>
    <s v="PROACO "/>
  </r>
  <r>
    <d v="2025-05-15T00:00:00"/>
    <s v="Mayo"/>
    <x v="1"/>
    <s v="Barrillas "/>
    <s v="Aldea Piedras Blancas"/>
    <s v="David Pedro Sales"/>
    <s v="Presidente de COCODE "/>
    <s v="Maya Q'anjob'al"/>
    <x v="16"/>
    <s v="VU-2064-2025"/>
    <s v="Kit techo minimo "/>
    <s v="PROVID"/>
  </r>
  <r>
    <d v="2025-05-15T00:00:00"/>
    <s v="Mayo"/>
    <x v="1"/>
    <s v="Malacatan"/>
    <s v="Aldea La Nueva Esperanza "/>
    <s v="Hector Lopez Mendez "/>
    <s v="Presidente de COCODE "/>
    <s v="Ladino"/>
    <x v="2"/>
    <s v="VU-2065-2025"/>
    <s v="Kit techo minimo "/>
    <s v="PROVID"/>
  </r>
  <r>
    <d v="2025-05-15T00:00:00"/>
    <s v="Mayo"/>
    <x v="1"/>
    <s v="Barrillas "/>
    <s v="Aldea Belen Uno "/>
    <s v="Josue Francisco Pascual"/>
    <s v="Presidente de COCODE "/>
    <s v="Maya Q'anjob'al"/>
    <x v="16"/>
    <s v="VU-2066-2025"/>
    <s v="Kit techo minimo "/>
    <s v="PROVID"/>
  </r>
  <r>
    <d v="2025-05-15T00:00:00"/>
    <s v="Mayo"/>
    <x v="1"/>
    <s v="Barrillas "/>
    <s v="Nuevo Cuchumatan "/>
    <s v="NORBERTO Perez Jeronimo "/>
    <s v="Presidente de COCODE "/>
    <s v="Maya Q'anjob'al"/>
    <x v="16"/>
    <s v="VU-2067-2025"/>
    <s v="Kit techo minimo "/>
    <s v="PROVID"/>
  </r>
  <r>
    <d v="2025-05-15T00:00:00"/>
    <s v="Mayo"/>
    <x v="1"/>
    <s v="Barrillas "/>
    <s v="Nuevo Malacatan "/>
    <s v="Joel SotoPerez "/>
    <s v="Presidente de COCODE "/>
    <s v="Maya Q'anjob'al"/>
    <x v="16"/>
    <s v="VU-2068-2025"/>
    <s v="Kit techo minimo "/>
    <s v="PROVID"/>
  </r>
  <r>
    <d v="2025-05-15T00:00:00"/>
    <s v="Mayo"/>
    <x v="1"/>
    <s v="Barrillas "/>
    <s v="Caserio Las Flores Nuevo Malacatan "/>
    <s v="Servando Rafael Esteban Ramos "/>
    <s v="Presidente de COCODE "/>
    <s v="Maya Q'anjob'al"/>
    <x v="16"/>
    <s v="VU-2069-2025"/>
    <s v="Kit techo minimo "/>
    <s v="PROVID"/>
  </r>
  <r>
    <d v="2025-05-15T00:00:00"/>
    <s v="Mayo"/>
    <x v="1"/>
    <s v="Barrillas "/>
    <s v="Aldea El Buen Samaritano "/>
    <s v="Andres Santizo Alonzo "/>
    <s v="Presidente de COCODE "/>
    <s v="Maya Q'anjob'al"/>
    <x v="16"/>
    <s v="VU-2070-2025"/>
    <s v="Kit techo minimo "/>
    <s v="PROVID"/>
  </r>
  <r>
    <d v="2025-05-15T00:00:00"/>
    <s v="Mayo"/>
    <x v="9"/>
    <s v="San Carlos Sija "/>
    <s v="Aldea Recuerdo A Barrios "/>
    <s v="William Odanit Maldonado Diaz"/>
    <s v="Presidente de COCODE "/>
    <s v="Maya K'iche'"/>
    <x v="7"/>
    <s v="VU-2071-2025"/>
    <s v="Tubo pvc 6 y 4 pulgadas "/>
    <s v="PROVID "/>
  </r>
  <r>
    <d v="2025-05-15T00:00:00"/>
    <s v="Mayo"/>
    <x v="16"/>
    <s v="Pueblo Nuevo Viñas "/>
    <s v="Aldea Buena Vista "/>
    <s v="Julio Antonio Alvizures Roldan "/>
    <s v="Presidente de COCODE "/>
    <s v="Ladino"/>
    <x v="2"/>
    <s v="VU-2072-2025"/>
    <s v="Adoquin "/>
    <s v="PROCODE "/>
  </r>
  <r>
    <d v="2025-05-15T00:00:00"/>
    <s v="Mayo"/>
    <x v="16"/>
    <s v="Pueblo Nuevo Viñas "/>
    <s v="Aldea El Cuje"/>
    <s v="Stuardo Davila Montenego"/>
    <s v="Presidente de COCODE "/>
    <s v="Ladino"/>
    <x v="2"/>
    <s v="VU-2073-2025"/>
    <s v="Adoquin "/>
    <s v="PROCODE "/>
  </r>
  <r>
    <d v="2025-05-15T00:00:00"/>
    <s v="Mayo"/>
    <x v="16"/>
    <s v="Pueblo Nuevo Viñas "/>
    <s v="Casco Urbano "/>
    <s v="Giovani Eulogio Moraya  Del Cid"/>
    <s v="Presidente de COCODE "/>
    <s v="Ladino"/>
    <x v="2"/>
    <s v="VU-2074-2025"/>
    <s v="Adoquin "/>
    <s v="PROCODE "/>
  </r>
  <r>
    <d v="2025-05-15T00:00:00"/>
    <s v="Mayo"/>
    <x v="16"/>
    <s v="Pueblo Nuevo Viñas "/>
    <s v="Santa Rosita "/>
    <s v="Oswaldo Morales Aldana "/>
    <s v="Presidente de COCODE "/>
    <s v="Ladino"/>
    <x v="2"/>
    <s v="VU-2075-2025"/>
    <s v="Adoquin "/>
    <s v="PROCODE "/>
  </r>
  <r>
    <d v="2025-05-15T00:00:00"/>
    <s v="Mayo"/>
    <x v="16"/>
    <s v="Pueblo Nuevo Viñas "/>
    <s v="Caserio El Mora "/>
    <s v="Ingrid Ixela Duarte  Diaz"/>
    <s v="Presidente de COCODE "/>
    <s v="Ladino"/>
    <x v="2"/>
    <s v="VU-2076-2025"/>
    <s v="Adoquin "/>
    <s v="PROCODE "/>
  </r>
  <r>
    <d v="2025-05-15T00:00:00"/>
    <s v="Mayo"/>
    <x v="16"/>
    <s v="Pueblo Nuevo Viñas "/>
    <s v="Alde El Pescador "/>
    <s v="Olga Leticia Gaitan De Mendez"/>
    <s v="Presidente de COCODE "/>
    <s v="Ladino"/>
    <x v="2"/>
    <s v="VU-2077-2025"/>
    <s v="Adoquin "/>
    <s v="PROCODE "/>
  </r>
  <r>
    <d v="2025-05-15T00:00:00"/>
    <s v="Mayo"/>
    <x v="16"/>
    <s v="Pueblo Nuevo Viñas "/>
    <s v="Lomas De Aguacapa"/>
    <s v="Dina Emilse Betancurrth Gomez "/>
    <s v="Presidente de COCODE "/>
    <s v="Ladino"/>
    <x v="2"/>
    <s v="VU-2078-2025"/>
    <s v="Adoquin "/>
    <s v="PROCODE "/>
  </r>
  <r>
    <d v="2025-05-15T00:00:00"/>
    <s v="Mayo"/>
    <x v="8"/>
    <s v="Gualan "/>
    <s v="Bethel"/>
    <s v="Julio Hernan Lopez Leiva "/>
    <s v="Alcalde Comunitario "/>
    <s v="Ladino"/>
    <x v="2"/>
    <s v="VU-2078-2025 A"/>
    <s v="Colchonetas "/>
    <s v="PROVIDI "/>
  </r>
  <r>
    <d v="2025-05-15T00:00:00"/>
    <s v="Mayo"/>
    <x v="8"/>
    <s v="Gualan "/>
    <s v="Aldea Llano Largo "/>
    <s v="Ramon Pineda Ortiz "/>
    <s v="Alcalde Comunitario "/>
    <s v="Ladino"/>
    <x v="2"/>
    <s v="VU-2079-2025"/>
    <s v="Tinaco "/>
    <s v="PROCODE "/>
  </r>
  <r>
    <d v="2025-05-15T00:00:00"/>
    <s v="Mayo"/>
    <x v="8"/>
    <s v="Gualan "/>
    <s v="Aldea Llano Largo "/>
    <s v="Ramon Pineda Ortiz "/>
    <s v="Alcalde Comunitario "/>
    <s v="Ladino"/>
    <x v="2"/>
    <s v="VU-2080-2025"/>
    <s v="kit de Alimento "/>
    <s v="PROACO "/>
  </r>
  <r>
    <d v="2025-05-15T00:00:00"/>
    <s v="Mayo"/>
    <x v="8"/>
    <s v="Gualan "/>
    <s v="Aldea Llano Largo "/>
    <s v="Ramon Pineda Ortiz "/>
    <s v="Alcalde Comunitario "/>
    <s v="Ladino"/>
    <x v="2"/>
    <s v="VU-2081-2025"/>
    <s v="Colchonetas "/>
    <s v="PROVIDI "/>
  </r>
  <r>
    <d v="2025-05-15T00:00:00"/>
    <s v="Mayo"/>
    <x v="8"/>
    <s v="Gualan "/>
    <s v="Aldea Llano Largo "/>
    <s v="Ramon Pineda Ortiz "/>
    <s v="Alcalde Comunitario "/>
    <s v="Ladino"/>
    <x v="2"/>
    <s v="VU-2082-2025"/>
    <s v="Caretas De Mano"/>
    <s v="PROCODE "/>
  </r>
  <r>
    <d v="2025-05-15T00:00:00"/>
    <s v="Mayo"/>
    <x v="8"/>
    <s v="Gualan "/>
    <s v="Aldea Llano Largo "/>
    <s v="Ramon Pineda Ortiz "/>
    <s v="Alcalde Comunitario "/>
    <s v="Ladino"/>
    <x v="2"/>
    <s v="VU-2083-2025"/>
    <s v="Arroz"/>
    <s v="PROACO "/>
  </r>
  <r>
    <d v="2025-05-15T00:00:00"/>
    <s v="Mayo"/>
    <x v="8"/>
    <s v="Gualan "/>
    <s v="Aldea Llano Largo "/>
    <s v="Ramon Pineda Ortiz "/>
    <s v="Alcalde Comunitario "/>
    <s v="Ladino"/>
    <x v="2"/>
    <s v="VU-2084-2025"/>
    <s v="Ecofiltro "/>
    <s v="PROACO "/>
  </r>
  <r>
    <d v="2025-05-15T00:00:00"/>
    <s v="Mayo"/>
    <x v="8"/>
    <s v="Gualan "/>
    <s v="Aldea Llano Largo "/>
    <s v="Ramon Pineda Ortiz "/>
    <s v="Alcalde Comunitario "/>
    <s v="Ladino"/>
    <x v="2"/>
    <s v="VU-2085-2025"/>
    <s v="Kit Techo minimo "/>
    <s v="PROVID"/>
  </r>
  <r>
    <d v="2025-05-15T00:00:00"/>
    <s v="Mayo"/>
    <x v="8"/>
    <s v="Gualan "/>
    <s v="Tajapa"/>
    <s v="Bayron Gonzalez Ipiña Cordon "/>
    <s v="Alcalde Comunitario "/>
    <s v="Ladino"/>
    <x v="2"/>
    <s v="VU-2086-2025"/>
    <s v="Arroz"/>
    <s v="PROACO "/>
  </r>
  <r>
    <d v="2025-05-15T00:00:00"/>
    <s v="Mayo"/>
    <x v="8"/>
    <s v="Gualan "/>
    <s v="Tajapa"/>
    <s v="Bayron Gonzalez Ipiña Cordon "/>
    <s v="Alcalde Comunitario "/>
    <s v="Ladino"/>
    <x v="2"/>
    <s v="VU-2087-2025"/>
    <s v="Bombas para Fumigar "/>
    <s v="PROACO "/>
  </r>
  <r>
    <d v="2025-05-15T00:00:00"/>
    <s v="Mayo"/>
    <x v="8"/>
    <s v="Gualan "/>
    <s v="Tajapa"/>
    <s v="Bayron Gonzalez Ipiña Cordon "/>
    <s v="Alcalde Comunitario "/>
    <s v="Ladino"/>
    <x v="2"/>
    <s v="VU-2088-2025"/>
    <s v="Carretas De Mano "/>
    <s v="PROCODE "/>
  </r>
  <r>
    <d v="2025-05-15T00:00:00"/>
    <s v="Mayo"/>
    <x v="8"/>
    <s v="Gualan "/>
    <s v="Tajapa"/>
    <s v="Bayron Gonzalez Ipiña Cordon "/>
    <s v="Alcalde Comunitario "/>
    <s v="Ladino"/>
    <x v="2"/>
    <s v="VU-2089-2025"/>
    <s v="Colchonetas "/>
    <s v="PROVIDI "/>
  </r>
  <r>
    <d v="2025-05-15T00:00:00"/>
    <s v="Mayo"/>
    <x v="8"/>
    <s v="Gualan "/>
    <s v="Tajapa"/>
    <s v="Bayron Gonzalez Ipiña Cordon "/>
    <s v="Alcalde Comunitario "/>
    <s v="Ladino"/>
    <x v="2"/>
    <s v="VU-2090-2025"/>
    <s v="Ecofiltro "/>
    <s v="PROACO "/>
  </r>
  <r>
    <d v="2025-05-15T00:00:00"/>
    <s v="Mayo"/>
    <x v="8"/>
    <s v="Gualan "/>
    <s v="Tajapa"/>
    <s v="Bayron Gonzalez Ipiña Cordon "/>
    <s v="Alcalde Comunitario "/>
    <s v="Ladino"/>
    <x v="2"/>
    <s v="VU-2091-2025"/>
    <s v="Estufas Ahorradoras "/>
    <s v="PROACO "/>
  </r>
  <r>
    <d v="2025-05-15T00:00:00"/>
    <s v="Mayo"/>
    <x v="8"/>
    <s v="Gualan "/>
    <s v="Tajapa"/>
    <s v="Bayron Gonzalez Ipiña Cordon "/>
    <s v="Alcalde Comunitario "/>
    <s v="Ladino"/>
    <x v="2"/>
    <s v="VU-2092-2025"/>
    <s v="Kit De Alimento "/>
    <s v="PROACO "/>
  </r>
  <r>
    <d v="2025-05-15T00:00:00"/>
    <s v="Mayo"/>
    <x v="8"/>
    <s v="Gualan "/>
    <s v="Tajapa"/>
    <s v="Bayron Gonzalez Ipiña Cordon "/>
    <s v="Alcalde Comunitario "/>
    <s v="Ladino"/>
    <x v="2"/>
    <s v="VU-2093-2025"/>
    <s v="kit de Heraminetas "/>
    <s v="PROCODE "/>
  </r>
  <r>
    <d v="2025-05-15T00:00:00"/>
    <s v="Mayo"/>
    <x v="8"/>
    <s v="Gualan "/>
    <s v="Tajapa"/>
    <s v="Bayron Gonzalez Ipiña Cordon "/>
    <s v="Alcalde Comunitario "/>
    <s v="Ladino"/>
    <x v="2"/>
    <s v="VU-2094-2025"/>
    <s v="Kit Techo minimo "/>
    <s v="PROCODE "/>
  </r>
  <r>
    <d v="2025-05-15T00:00:00"/>
    <s v="Mayo"/>
    <x v="8"/>
    <s v="Gualan "/>
    <s v="Tajapa"/>
    <s v="Bayron Gonzalez Ipiña Cordon "/>
    <s v="Alcalde Comunitario "/>
    <s v="Ladino"/>
    <x v="2"/>
    <s v="VU-2095-2025"/>
    <s v="Molino Manuales "/>
    <s v="PROACO "/>
  </r>
  <r>
    <d v="2025-05-15T00:00:00"/>
    <s v="Mayo"/>
    <x v="8"/>
    <s v="Gualan "/>
    <s v="Tajapa"/>
    <s v="Bayron Gonzalez Ipiña Cordon "/>
    <s v="Alcalde Comunitario "/>
    <s v="Ladino"/>
    <x v="2"/>
    <s v="VU-2096-2025"/>
    <s v="Tinacos "/>
    <s v="PROCODE "/>
  </r>
  <r>
    <d v="2025-05-15T00:00:00"/>
    <s v="Mayo"/>
    <x v="8"/>
    <s v="Gualan "/>
    <s v="Encinitos "/>
    <s v="Yeimy Lisset Burrion Moratalla "/>
    <s v="Aldesa Comunitario "/>
    <s v="Ladino"/>
    <x v="2"/>
    <s v="VU-2097-2025"/>
    <s v="Ecofiltros "/>
    <s v="PROACO "/>
  </r>
  <r>
    <d v="2025-05-15T00:00:00"/>
    <s v="Mayo"/>
    <x v="8"/>
    <s v="Gualan "/>
    <s v="Encinitos "/>
    <s v="Yeimy Lisset Burrion Moratalla "/>
    <s v="Aldesa Comunitario "/>
    <s v="Ladino"/>
    <x v="2"/>
    <s v="VU-2098-2025"/>
    <s v="Arroz"/>
    <s v="PROACO "/>
  </r>
  <r>
    <d v="2025-05-15T00:00:00"/>
    <s v="Mayo"/>
    <x v="8"/>
    <s v="Gualan "/>
    <s v="Encinitos "/>
    <s v="Yeimy Lisset Burrion Moratalla "/>
    <s v="Aldesa Comunitario "/>
    <s v="Ladino"/>
    <x v="2"/>
    <s v="VU-2099-2025"/>
    <s v="Bombas para Fumigar "/>
    <s v="PROACO "/>
  </r>
  <r>
    <d v="2025-05-15T00:00:00"/>
    <s v="Mayo"/>
    <x v="8"/>
    <s v="Gualán "/>
    <s v="Comunidad Encinitos "/>
    <s v="Yeimy Lisset Burrión Morataya "/>
    <s v="Alcalde Comunitario "/>
    <s v="Ladino"/>
    <x v="2"/>
    <s v="VU-2100-2025"/>
    <s v="Carretas de mano"/>
    <s v="PROCODE"/>
  </r>
  <r>
    <d v="2025-05-15T00:00:00"/>
    <s v="Mayo"/>
    <x v="8"/>
    <s v="Gualán "/>
    <s v="Comunidad Encinitos "/>
    <s v="Yeimy Lisset Burrión Morataya "/>
    <s v="Alcalde Comunitario "/>
    <s v="Ladino"/>
    <x v="2"/>
    <s v="VU-2101-2025"/>
    <s v="kit de techo minimo "/>
    <s v="PROVIDI "/>
  </r>
  <r>
    <d v="2025-05-15T00:00:00"/>
    <s v="Mayo"/>
    <x v="8"/>
    <s v="Gualán "/>
    <s v="Comunidad Encinitos "/>
    <s v="Yeimy Lisset Burrión Morataya "/>
    <s v="Alcalde Comunitario "/>
    <s v="Ladino"/>
    <x v="2"/>
    <s v="VU-2102-2025"/>
    <s v="Arroz "/>
    <s v="PROACO "/>
  </r>
  <r>
    <d v="2025-05-15T00:00:00"/>
    <s v="Mayo"/>
    <x v="8"/>
    <s v="Gualán "/>
    <s v="Comunidad Encinitos "/>
    <s v="Yeimy Lisset Burrión Morataya "/>
    <s v="Alcalde Comunitario "/>
    <s v="Ladino"/>
    <x v="2"/>
    <s v="VU-2103-2025"/>
    <s v="Estufas ahorradoras"/>
    <s v="PROACO"/>
  </r>
  <r>
    <d v="2025-05-15T00:00:00"/>
    <s v="Mayo"/>
    <x v="8"/>
    <s v="Gualán "/>
    <s v="Comunidad Encinitos "/>
    <s v="Yeimy Lisset Burrión Morataya "/>
    <s v="Alcalde Comunitario "/>
    <s v="Ladino"/>
    <x v="2"/>
    <s v="VU-2104-2025"/>
    <s v="Molinos Manuales"/>
    <s v="PROACO"/>
  </r>
  <r>
    <d v="2025-05-15T00:00:00"/>
    <s v="Mayo"/>
    <x v="8"/>
    <s v="Gualán "/>
    <s v="Comunidad Encinitos "/>
    <s v="Yeimy Lisset Burrión Morataya "/>
    <s v="Alcalde Comunitario "/>
    <s v="Ladino"/>
    <x v="2"/>
    <s v="VU-2105-2025"/>
    <s v="Colchonetas "/>
    <s v="PROVIDI "/>
  </r>
  <r>
    <d v="2025-05-15T00:00:00"/>
    <s v="Mayo"/>
    <x v="8"/>
    <s v="Gualán "/>
    <s v="Comunidad Encinitos "/>
    <s v="Yeimy Lisset Burrión Morataya "/>
    <s v="Alcalde Comunitario "/>
    <s v="Ladino"/>
    <x v="2"/>
    <s v="VU-2106-2025"/>
    <s v="Tinacos "/>
    <s v="PROCODE "/>
  </r>
  <r>
    <d v="2025-05-15T00:00:00"/>
    <s v="Mayo"/>
    <x v="8"/>
    <s v="Gualán "/>
    <s v="Comunidad Encinitos "/>
    <s v="Yeimy Lisset Burrión Morataya "/>
    <s v="Alcalde Comunitario "/>
    <s v="Ladino"/>
    <x v="2"/>
    <s v="VU-2107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08-2025"/>
    <s v="Molinos Manuales"/>
    <s v="PROACO"/>
  </r>
  <r>
    <d v="2025-05-15T00:00:00"/>
    <s v="Mayo"/>
    <x v="8"/>
    <s v="Gualán "/>
    <s v="Comunidad Chaguiton "/>
    <s v="Sindi Asmari García Madrid "/>
    <s v="Alcalde Comunitario "/>
    <s v="Ladino"/>
    <x v="2"/>
    <s v="VU-2109-2025"/>
    <s v="Arroz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0-2025"/>
    <s v="Bombas Fumigadoras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2-2025"/>
    <s v="Carretas de mano"/>
    <s v="PROCODE"/>
  </r>
  <r>
    <d v="2025-05-15T00:00:00"/>
    <s v="Mayo"/>
    <x v="8"/>
    <s v="Gualán "/>
    <s v="Comunidad Chaguiton "/>
    <s v="Sindi Asmari García Madrid "/>
    <s v="Alcalde Comunitario "/>
    <s v="Ladino"/>
    <x v="2"/>
    <s v="VU-2113-2025"/>
    <s v="Colchonetas "/>
    <s v="PROVIDI "/>
  </r>
  <r>
    <d v="2025-05-15T00:00:00"/>
    <s v="Mayo"/>
    <x v="8"/>
    <s v="Gualán "/>
    <s v="Comunidad Chaguiton "/>
    <s v="Sindi Asmari García Madrid "/>
    <s v="Alcalde Comunitario "/>
    <s v="Ladino"/>
    <x v="2"/>
    <s v="VU-2114-2025"/>
    <s v="Filtros de Agua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5-2025"/>
    <s v="Estufas ahorradoras"/>
    <s v="PROACO"/>
  </r>
  <r>
    <d v="2025-05-15T00:00:00"/>
    <s v="Mayo"/>
    <x v="8"/>
    <s v="Gualán "/>
    <s v="Comunidad Chaguiton "/>
    <s v="Sindi Asmari García Madrid "/>
    <s v="Alcalde Comunitario "/>
    <s v="Ladino"/>
    <x v="2"/>
    <s v="VU-2116-2025"/>
    <s v="Arroz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7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18-2025"/>
    <s v="kit de techo minimo "/>
    <s v="PROVIDI "/>
  </r>
  <r>
    <d v="2025-05-15T00:00:00"/>
    <s v="Mayo"/>
    <x v="8"/>
    <s v="Gualán "/>
    <s v="Comunidad Chaguiton "/>
    <s v="Sindi Asmari García Madrid "/>
    <s v="Alcalde Comunitario "/>
    <s v="Ladino"/>
    <x v="2"/>
    <s v="VU-2119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20-2025"/>
    <s v="Tinaco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1-2025"/>
    <s v="Tinaco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2-2025"/>
    <s v="Kit de herramienta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3-2025"/>
    <s v="Colchonetas "/>
    <s v="PROVIDI "/>
  </r>
  <r>
    <d v="2025-05-15T00:00:00"/>
    <s v="Mayo"/>
    <x v="8"/>
    <s v="Gualán "/>
    <s v="Aldea Algodonal "/>
    <s v="Modesto Mansilla Ortiz "/>
    <s v="Alcalde Comunitario "/>
    <s v="Ladino"/>
    <x v="2"/>
    <s v="VU-2124-2025"/>
    <s v="Estufas ahorradoras"/>
    <s v="PROACO"/>
  </r>
  <r>
    <d v="2025-05-15T00:00:00"/>
    <s v="Mayo"/>
    <x v="8"/>
    <s v="Gualán "/>
    <s v="Aldea Algodonal "/>
    <s v="Modesto Mansilla Ortiz "/>
    <s v="Alcalde Comunitario "/>
    <s v="Ladino"/>
    <x v="2"/>
    <s v="VU-2125-2025"/>
    <s v="Arroz "/>
    <s v="PROACO "/>
  </r>
  <r>
    <d v="2025-05-15T00:00:00"/>
    <s v="Mayo"/>
    <x v="8"/>
    <s v="Gualán "/>
    <s v="Aldea Algodonal "/>
    <s v="Modesto Mansilla Ortiz "/>
    <s v="Alcalde Comunitario "/>
    <s v="Ladino"/>
    <x v="2"/>
    <s v="VU-2126-2025"/>
    <s v="Carretas de mano"/>
    <s v="PROCODE"/>
  </r>
  <r>
    <d v="2025-05-15T00:00:00"/>
    <s v="Mayo"/>
    <x v="8"/>
    <s v="Gualán "/>
    <s v="Aldea Algodonal "/>
    <s v="Modesto Mansilla Ortiz "/>
    <s v="Alcalde Comunitario "/>
    <s v="Ladino"/>
    <x v="2"/>
    <s v="VU-2127-2025"/>
    <s v="Bombas Fumigadoras "/>
    <s v="PROACO "/>
  </r>
  <r>
    <d v="2025-05-15T00:00:00"/>
    <s v="Mayo"/>
    <x v="8"/>
    <s v="Gualán "/>
    <s v="Aldea Algodonal "/>
    <s v="Modesto Mansilla Ortiz "/>
    <s v="Alcalde Comunitario "/>
    <s v="Ladino"/>
    <x v="2"/>
    <s v="VU-2128-2025"/>
    <s v="Arroz "/>
    <s v="PROACO "/>
  </r>
  <r>
    <d v="2025-05-15T00:00:00"/>
    <s v="Mayo"/>
    <x v="8"/>
    <s v="Gualán "/>
    <s v="Aldea Algodonal "/>
    <s v="Modesto Mansilla Ortiz "/>
    <s v="Alcalde Comunitario "/>
    <s v="Ladino"/>
    <x v="2"/>
    <s v="VU-2129-2025"/>
    <s v="Filtros de Agua "/>
    <s v="PROACO "/>
  </r>
  <r>
    <d v="2025-05-15T00:00:00"/>
    <s v="Mayo"/>
    <x v="8"/>
    <s v="Gualán "/>
    <s v="Aldea Algodonal "/>
    <s v="Modesto Mansilla Ortiz "/>
    <s v="Alcalde Comunitario "/>
    <s v="Ladino"/>
    <x v="2"/>
    <s v="VU-2130-2025"/>
    <s v="Molinos Manuales"/>
    <s v="PROACO"/>
  </r>
  <r>
    <d v="2025-05-15T00:00:00"/>
    <s v="Mayo"/>
    <x v="8"/>
    <s v="Gualán "/>
    <s v="Comunidad las Nubes "/>
    <s v="Vicente Lemuel Mejia "/>
    <s v="Alcalde Comunitario "/>
    <s v="Ladino"/>
    <x v="2"/>
    <s v="VU-2131-2025"/>
    <s v="Filtros de Agua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2-2025"/>
    <s v="Arroz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3-2025"/>
    <s v="Bombas Fumigadoras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4-2025"/>
    <s v="Carretas de mano"/>
    <s v="PROCODE"/>
  </r>
  <r>
    <d v="2025-05-15T00:00:00"/>
    <s v="Mayo"/>
    <x v="8"/>
    <s v="Gualán "/>
    <s v="Comunidad las Nubes "/>
    <s v="Vicente Lemuel Mejia "/>
    <s v="Alcalde Comunitario "/>
    <s v="Ladino"/>
    <x v="2"/>
    <s v="VU-2135-2025"/>
    <s v="kit de techo minimo "/>
    <s v="PROVIDI "/>
  </r>
  <r>
    <d v="2025-05-15T00:00:00"/>
    <s v="Mayo"/>
    <x v="8"/>
    <s v="Gualán "/>
    <s v="Comunidad las Nubes "/>
    <s v="Vicente Lemuel Mejia "/>
    <s v="Alcalde Comunitario "/>
    <s v="Ladino"/>
    <x v="2"/>
    <s v="VU-2136-2025"/>
    <s v="Estufas ahorradoras"/>
    <s v="PROACO"/>
  </r>
  <r>
    <d v="2025-05-15T00:00:00"/>
    <s v="Mayo"/>
    <x v="8"/>
    <s v="Gualán "/>
    <s v="Comunidad las Nubes "/>
    <s v="Vicente Lemuel Mejia "/>
    <s v="Alcalde Comunitario "/>
    <s v="Ladino"/>
    <x v="2"/>
    <s v="VU-2137-2025"/>
    <s v="Arroz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8-2025"/>
    <s v="Colchonetas "/>
    <s v="PROVIDI "/>
  </r>
  <r>
    <d v="2025-05-15T00:00:00"/>
    <s v="Mayo"/>
    <x v="8"/>
    <s v="Gualán "/>
    <s v="Comunidad las Nubes "/>
    <s v="Vicente Lemuel Mejia "/>
    <s v="Alcalde Comunitario "/>
    <s v="Ladino"/>
    <x v="2"/>
    <s v="VU-2139-2025"/>
    <s v="Kit de herramientas "/>
    <s v="PROCODE "/>
  </r>
  <r>
    <d v="2025-05-15T00:00:00"/>
    <s v="Mayo"/>
    <x v="8"/>
    <s v="Gualán "/>
    <s v="Comunidad las Nubes "/>
    <s v="Vicente Lemuel Mejia "/>
    <s v="Alcalde Comunitario "/>
    <s v="Ladino"/>
    <x v="2"/>
    <s v="VU-2140-2025"/>
    <s v="Molinos Manuales"/>
    <s v="PROACO"/>
  </r>
  <r>
    <d v="2025-05-15T00:00:00"/>
    <s v="Mayo"/>
    <x v="8"/>
    <s v="Gualán "/>
    <s v="Comunidad las Nubes "/>
    <s v="Vicente Lemuel Mejia "/>
    <s v="Alcalde Comunitario "/>
    <s v="Ladino"/>
    <x v="2"/>
    <s v="VU-2141-2025"/>
    <s v="Tinacos "/>
    <s v="PROCODE "/>
  </r>
  <r>
    <d v="2025-05-15T00:00:00"/>
    <s v="Mayo"/>
    <x v="8"/>
    <s v="Gualán "/>
    <s v="Comunidad los Hornos "/>
    <s v="Julio Cesar Arriaza Aceituno "/>
    <s v="Alcalde Comunitario "/>
    <s v="Ladino"/>
    <x v="2"/>
    <s v="VU-2142-2025"/>
    <s v="Filtros de Agua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3-2025"/>
    <s v="Arroz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4-2025"/>
    <s v="Bombas Fumigadoras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5-2025"/>
    <s v="Carretas de mano"/>
    <s v="PROCODE"/>
  </r>
  <r>
    <d v="2025-05-15T00:00:00"/>
    <s v="Mayo"/>
    <x v="8"/>
    <s v="Gualán "/>
    <s v="Comunidad los Hornos "/>
    <s v="Julio Cesar Arriaza Aceituno "/>
    <s v="Alcalde Comunitario "/>
    <s v="Ladino"/>
    <x v="2"/>
    <s v="VU-2146-2025"/>
    <s v="Arroz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7-2025"/>
    <s v="Molinos Manuales"/>
    <s v="PROACO"/>
  </r>
  <r>
    <d v="2025-05-15T00:00:00"/>
    <s v="Mayo"/>
    <x v="8"/>
    <s v="Gualán "/>
    <s v="Comunidad los Hornos "/>
    <s v="Julio Cesar Arriaza Aceituno "/>
    <s v="Alcalde Comunitario "/>
    <s v="Ladino"/>
    <x v="2"/>
    <s v="VU-2148-2025"/>
    <s v="Colchonetas "/>
    <s v="PROVIDI "/>
  </r>
  <r>
    <d v="2025-05-15T00:00:00"/>
    <s v="Mayo"/>
    <x v="8"/>
    <s v="Gualán "/>
    <s v="Comunidad los Hornos "/>
    <s v="Julio Cesar Arriaza Aceituno "/>
    <s v="Alcalde Comunitario "/>
    <s v="Ladino"/>
    <x v="2"/>
    <s v="VU-2149-2025"/>
    <s v="Kit de herramientas "/>
    <s v="PROCODE "/>
  </r>
  <r>
    <d v="2025-05-15T00:00:00"/>
    <s v="Mayo"/>
    <x v="8"/>
    <s v="Gualán "/>
    <s v="Comunidad los Hornos "/>
    <s v="Julio Cesar Arriaza Aceituno "/>
    <s v="Alcalde Comunitario "/>
    <s v="Ladino"/>
    <x v="2"/>
    <s v="VU-2150-2025"/>
    <s v="kit de techo minimo "/>
    <s v="PROVIDI "/>
  </r>
  <r>
    <d v="2025-05-15T00:00:00"/>
    <s v="Mayo"/>
    <x v="8"/>
    <s v="Gualán "/>
    <s v="Comunidad los Hornos "/>
    <s v="Julio Cesar Arriaza Aceituno "/>
    <s v="Alcalde Comunitario "/>
    <s v="Ladino"/>
    <x v="2"/>
    <s v="VU-2151-2025"/>
    <s v="Tinacos "/>
    <s v="PROCODE "/>
  </r>
  <r>
    <d v="2025-05-15T00:00:00"/>
    <s v="Mayo"/>
    <x v="8"/>
    <s v="Gualán "/>
    <s v="Comunidad Verapaces "/>
    <s v="Victor Joel Aldana "/>
    <s v="Alcalde Comunitario "/>
    <s v="Ladino"/>
    <x v="2"/>
    <s v="VU-2152-2025"/>
    <s v="Bombas Fumigadoras "/>
    <s v="PROACO "/>
  </r>
  <r>
    <d v="2025-05-15T00:00:00"/>
    <s v="Mayo"/>
    <x v="8"/>
    <s v="Gualán "/>
    <s v="Comunidad Verapaces "/>
    <s v="Victor Joel Aldana "/>
    <s v="Alcalde Comunitario "/>
    <s v="Ladino"/>
    <x v="2"/>
    <s v="VU-2153-2025"/>
    <s v="Arroz "/>
    <s v="PROACO "/>
  </r>
  <r>
    <d v="2025-05-15T00:00:00"/>
    <s v="Mayo"/>
    <x v="8"/>
    <s v="Gualán "/>
    <s v="Comunidad Verapaces "/>
    <s v="Victor Joel Aldana "/>
    <s v="Alcalde Comunitario "/>
    <s v="Ladino"/>
    <x v="2"/>
    <s v="VU-2154-2025"/>
    <s v="Filtros de Agua "/>
    <s v="PROACO "/>
  </r>
  <r>
    <d v="2025-05-15T00:00:00"/>
    <s v="Mayo"/>
    <x v="8"/>
    <s v="Gualán "/>
    <s v="Comunidad Verapaces "/>
    <s v="Victor Joel Aldana "/>
    <s v="Alcalde Comunitario "/>
    <s v="Ladino"/>
    <x v="2"/>
    <s v="VU-2154-2025 A"/>
    <s v="Carretas de mano"/>
    <s v="PROCODE"/>
  </r>
  <r>
    <d v="2025-05-15T00:00:00"/>
    <s v="Mayo"/>
    <x v="8"/>
    <s v="Gualán "/>
    <s v="Comunidad Verapaces "/>
    <s v="Victor Joel Aldana "/>
    <s v="Alcalde Comunitario "/>
    <s v="Ladino"/>
    <x v="2"/>
    <s v="VU-2155-2025"/>
    <s v="kit de techo minimo "/>
    <s v="PROVIDI "/>
  </r>
  <r>
    <d v="2025-05-15T00:00:00"/>
    <s v="Mayo"/>
    <x v="8"/>
    <s v="Gualán "/>
    <s v="Comunidad Verapaces "/>
    <s v="Victor Joel Aldana "/>
    <s v="Alcalde Comunitario "/>
    <s v="Ladino"/>
    <x v="2"/>
    <s v="VU-2156-2025"/>
    <s v="Arroz "/>
    <s v="PROACO "/>
  </r>
  <r>
    <d v="2025-05-15T00:00:00"/>
    <s v="Mayo"/>
    <x v="8"/>
    <s v="Gualán "/>
    <s v="Comunidad Verapaces "/>
    <s v="Victor Joel Aldana "/>
    <s v="Alcalde Comunitario "/>
    <s v="Ladino"/>
    <x v="2"/>
    <s v="VU-2157-2025"/>
    <s v="Estufas ahorradoras"/>
    <s v="PROACO"/>
  </r>
  <r>
    <d v="2025-05-15T00:00:00"/>
    <s v="Mayo"/>
    <x v="8"/>
    <s v="Gualán "/>
    <s v="Comunidad Verapaces "/>
    <s v="Victor Joel Aldana "/>
    <s v="Alcalde Comunitario "/>
    <s v="Ladino"/>
    <x v="2"/>
    <s v="VU-2158-2025"/>
    <s v="Colchonetas "/>
    <s v="PROVIDI "/>
  </r>
  <r>
    <d v="2025-05-15T00:00:00"/>
    <s v="Mayo"/>
    <x v="8"/>
    <s v="Gualán "/>
    <s v="Comunidad Verapaces "/>
    <s v="Victor Joel Aldana "/>
    <s v="Alcalde Comunitario "/>
    <s v="Ladino"/>
    <x v="2"/>
    <s v="VU-2159-2025"/>
    <s v="Kit de herramientas "/>
    <s v="PROCODE "/>
  </r>
  <r>
    <d v="2025-05-15T00:00:00"/>
    <s v="Mayo"/>
    <x v="8"/>
    <s v="Gualán "/>
    <s v="Comunidad Verapaces "/>
    <s v="Victor Joel Aldana "/>
    <s v="Alcalde Comunitario "/>
    <s v="Ladino"/>
    <x v="2"/>
    <s v="VU-2160-2025"/>
    <s v="Tinacos "/>
    <s v="PROCODE "/>
  </r>
  <r>
    <d v="2025-05-15T00:00:00"/>
    <s v="Mayo"/>
    <x v="8"/>
    <s v="Gualán "/>
    <s v="Comunidad Tendida "/>
    <s v="David Súchite de la Cruz "/>
    <s v="Alcalde Comunitario "/>
    <s v="Ladino"/>
    <x v="2"/>
    <s v="VU-2161-2025"/>
    <s v="Arroz 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2-2025"/>
    <s v="Filtros de Agua "/>
    <s v="PROACO "/>
  </r>
  <r>
    <d v="2025-05-15T00:00:00"/>
    <s v="Mayo"/>
    <x v="8"/>
    <s v="Gualán "/>
    <s v="Comunidad Tendida "/>
    <s v="David Súchite de la Cruz "/>
    <s v="Alcalde Comunitario "/>
    <s v="Ladino"/>
    <x v="2"/>
    <s v="VU-2163-2025"/>
    <s v="Carretas de mano"/>
    <s v="PROCODE"/>
  </r>
  <r>
    <d v="2025-05-15T00:00:00"/>
    <s v="Mayo"/>
    <x v="8"/>
    <s v="Gualán "/>
    <s v="Comunidad Tendida "/>
    <s v="David Súchite de la Cruz "/>
    <s v="Alcalde Comunitario "/>
    <s v="Ladino"/>
    <x v="2"/>
    <s v="VU-2164-2025"/>
    <s v="Colchonetas "/>
    <s v="PROVIDI "/>
  </r>
  <r>
    <d v="2025-05-15T00:00:00"/>
    <s v="Mayo"/>
    <x v="8"/>
    <s v="Gualán "/>
    <s v="Comunidad Tendida "/>
    <s v="David Súchite de la Cruz "/>
    <s v="Alcalde Comunitario "/>
    <s v="Ladino"/>
    <x v="2"/>
    <s v="VU-2165-2025"/>
    <s v="Estufas ahorradoras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6-2025"/>
    <s v="Bombas Fumigadoras "/>
    <s v="PROACO "/>
  </r>
  <r>
    <d v="2025-05-15T00:00:00"/>
    <s v="Mayo"/>
    <x v="8"/>
    <s v="Gualán "/>
    <s v="Comunidad Tendida "/>
    <s v="David Súchite de la Cruz "/>
    <s v="Alcalde Comunitario "/>
    <s v="Ladino"/>
    <x v="2"/>
    <s v="VU-2167-2025"/>
    <s v="Arroz 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8-2025"/>
    <s v="Kit de herramientas "/>
    <s v="PROCODE "/>
  </r>
  <r>
    <d v="2025-05-15T00:00:00"/>
    <s v="Mayo"/>
    <x v="8"/>
    <s v="Gualán "/>
    <s v="Comunidad Tendida "/>
    <s v="David Súchite de la Cruz "/>
    <s v="Alcalde Comunitario "/>
    <s v="Ladino"/>
    <x v="2"/>
    <s v="VU-2169-2025"/>
    <s v="Molinos Manuales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70-2025"/>
    <s v="Tinacos "/>
    <s v="PROCODE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1-2025"/>
    <s v="Arroz "/>
    <s v="PROACO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2-2025"/>
    <s v="kit de techo minimo "/>
    <s v="PROVIDI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3-2025"/>
    <s v="Kit de herramientas "/>
    <s v="PROCODE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4-2025"/>
    <s v="Filtros de Agua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75-2025"/>
    <s v="Filtros de Agua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76-2025"/>
    <s v="Arroz 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77-2025"/>
    <s v="Carretas de mano"/>
    <s v="PROCODE"/>
  </r>
  <r>
    <d v="2025-05-15T00:00:00"/>
    <s v="Mayo"/>
    <x v="8"/>
    <s v="Gualán "/>
    <s v="Aldea las Carretas "/>
    <s v="Luis Manuel Zacarias Sánchez "/>
    <s v="Alcalde Comunitario "/>
    <s v="Ladino"/>
    <x v="2"/>
    <s v="VU-2178-2025"/>
    <s v="Colchonetas "/>
    <s v="PROVIDI "/>
  </r>
  <r>
    <d v="2025-05-15T00:00:00"/>
    <s v="Mayo"/>
    <x v="8"/>
    <s v="Gualán "/>
    <s v="Aldea las Carretas "/>
    <s v="Luis Manuel Zacarias Sánchez "/>
    <s v="Alcalde Comunitario "/>
    <s v="Ladino"/>
    <x v="2"/>
    <s v="VU-2179-2025"/>
    <s v="Arroz 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80-2025"/>
    <s v="Kit de herramientas "/>
    <s v="PROCODE "/>
  </r>
  <r>
    <d v="2025-05-15T00:00:00"/>
    <s v="Mayo"/>
    <x v="8"/>
    <s v="Gualán "/>
    <s v="Aldea las Carretas "/>
    <s v="Luis Manuel Zacarias Sánchez "/>
    <s v="Alcalde Comunitario "/>
    <s v="Ladino"/>
    <x v="2"/>
    <s v="VU-2181-2025"/>
    <s v="Bombas Fumigadoras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82-2025"/>
    <s v="kit de techo minimo "/>
    <s v="PROVIDI "/>
  </r>
  <r>
    <d v="2025-05-15T00:00:00"/>
    <s v="Mayo"/>
    <x v="8"/>
    <s v="Gualán "/>
    <s v="Aldea las Carretas "/>
    <s v="Luis Manuel Zacarias Sánchez "/>
    <s v="Alcalde Comunitario "/>
    <s v="Ladino"/>
    <x v="2"/>
    <s v=" VU-2183-2025"/>
    <s v="Estufas ahorradoras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 VU-2184-2025"/>
    <s v="Molinos Manuales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85-2025"/>
    <s v="Tinaco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86-2025"/>
    <s v="Filtros de Agua "/>
    <s v="PROACO "/>
  </r>
  <r>
    <d v="2025-05-15T00:00:00"/>
    <s v="Mayo"/>
    <x v="8"/>
    <s v="Gualán "/>
    <s v="Comunidad el Tempisque "/>
    <s v="Clara Luz Morales "/>
    <s v="Alcalde Comunitario "/>
    <s v="Ladino"/>
    <x v="2"/>
    <s v="VU-2187-2025"/>
    <s v="Arroz "/>
    <s v="PROACO"/>
  </r>
  <r>
    <d v="2025-05-15T00:00:00"/>
    <s v="Mayo"/>
    <x v="8"/>
    <s v="Gualán "/>
    <s v="Comunidad el Tempisque "/>
    <s v="Clara Luz Morales "/>
    <s v="Alcalde Comunitario "/>
    <s v="Ladino"/>
    <x v="2"/>
    <s v="VU-2188-2025"/>
    <s v="Bombas Fumigadoras "/>
    <s v="PROACO "/>
  </r>
  <r>
    <d v="2025-05-15T00:00:00"/>
    <s v="Mayo"/>
    <x v="8"/>
    <s v="Gualán "/>
    <s v="Comunidad el Tempisque "/>
    <s v="Clara Luz Morales "/>
    <s v="Alcalde Comunitario "/>
    <s v="Ladino"/>
    <x v="2"/>
    <s v="VU-2189-2025"/>
    <s v="Carretas de mano"/>
    <s v="PROCODE"/>
  </r>
  <r>
    <d v="2025-05-15T00:00:00"/>
    <s v="Mayo"/>
    <x v="8"/>
    <s v="Gualán "/>
    <s v="Comunidad el Tempisque "/>
    <s v="Clara Luz Morales "/>
    <s v="Alcalde Comunitario "/>
    <s v="Ladino"/>
    <x v="2"/>
    <s v="VU-2190-2025"/>
    <s v="Colchonetas "/>
    <s v="PROVIDI "/>
  </r>
  <r>
    <d v="2025-05-15T00:00:00"/>
    <s v="Mayo"/>
    <x v="8"/>
    <s v="Gualán "/>
    <s v="Comunidad el Tempisque "/>
    <s v="Clara Luz Morales "/>
    <s v="Alcalde Comunitario "/>
    <s v="Ladino"/>
    <x v="2"/>
    <s v="VU-2191-2025"/>
    <s v="Estufas ahorradoras"/>
    <s v="PROACO"/>
  </r>
  <r>
    <d v="2025-05-15T00:00:00"/>
    <s v="Mayo"/>
    <x v="8"/>
    <s v="Gualán "/>
    <s v="Comunidad el Tempisque "/>
    <s v="Clara Luz Morales "/>
    <s v="Alcalde Comunitario "/>
    <s v="Ladino"/>
    <x v="2"/>
    <s v="VU-2192-2025"/>
    <s v="Arroz "/>
    <s v="PROACO"/>
  </r>
  <r>
    <d v="2025-05-15T00:00:00"/>
    <s v="Mayo"/>
    <x v="8"/>
    <s v="Gualán "/>
    <s v="Comunidad el Tempisque "/>
    <s v="Clara Luz Morales "/>
    <s v="Alcalde Comunitario "/>
    <s v="Ladino"/>
    <x v="2"/>
    <s v="VU-2193-2025"/>
    <s v="Kit de herramienta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94-2025"/>
    <s v="kit de techo minimo "/>
    <s v="PROVIDI "/>
  </r>
  <r>
    <d v="2025-05-15T00:00:00"/>
    <s v="Mayo"/>
    <x v="8"/>
    <s v="Gualán "/>
    <s v="Comunidad el Tempisque "/>
    <s v="Clara Luz Morales "/>
    <s v="Alcalde Comunitario "/>
    <s v="Ladino"/>
    <x v="2"/>
    <s v="VU-2195-2025"/>
    <s v="Tinaco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96-2025"/>
    <s v="Molinos Manuales"/>
    <s v="PROACO"/>
  </r>
  <r>
    <d v="2025-05-15T00:00:00"/>
    <s v="Mayo"/>
    <x v="8"/>
    <s v="Gualán "/>
    <s v="Aldea el Triunfo "/>
    <s v="Delia Monroy "/>
    <s v="Alcalde Comunitario "/>
    <s v="Ladino"/>
    <x v="2"/>
    <s v="VU-2196-2025 A"/>
    <s v="Filtros de Agua "/>
    <s v="PROACO "/>
  </r>
  <r>
    <d v="2025-05-15T00:00:00"/>
    <s v="Mayo"/>
    <x v="8"/>
    <s v="Gualán "/>
    <s v="Aldea el Triunfo "/>
    <s v="Delia Monroy "/>
    <s v="Alcalde Comunitario "/>
    <s v="Ladino"/>
    <x v="2"/>
    <s v="VU-2197-2025"/>
    <s v="Arroz "/>
    <s v="PROACO"/>
  </r>
  <r>
    <d v="2025-05-15T00:00:00"/>
    <s v="Mayo"/>
    <x v="8"/>
    <s v="Gualán "/>
    <s v="Aldea el Triunfo "/>
    <s v="Delia Monroy "/>
    <s v="Alcalde Comunitario "/>
    <s v="Ladino"/>
    <x v="2"/>
    <s v="VU-2198-2025"/>
    <s v="Bombas Fumigadoras "/>
    <s v="PROACO "/>
  </r>
  <r>
    <d v="2025-05-15T00:00:00"/>
    <s v="Mayo"/>
    <x v="8"/>
    <s v="Gualán "/>
    <s v="Aldea el Triunfo "/>
    <s v="Delia Monroy "/>
    <s v="Alcalde Comunitario "/>
    <s v="Ladino"/>
    <x v="2"/>
    <s v="VU-2199-2025"/>
    <s v="Carretas de mano"/>
    <s v="PROCODE"/>
  </r>
  <r>
    <d v="2025-05-15T00:00:00"/>
    <s v="Mayo"/>
    <x v="8"/>
    <s v="Gualán "/>
    <s v="Aldea el Triunfo "/>
    <s v="Delia Monroy "/>
    <s v="Alcalde Comunitario "/>
    <s v="Ladino"/>
    <x v="2"/>
    <s v="VU-2200-2025"/>
    <s v="Estufas ahorradoras"/>
    <s v="PROCODE"/>
  </r>
  <r>
    <d v="2025-05-15T00:00:00"/>
    <s v="Mayo"/>
    <x v="8"/>
    <s v="Gualán "/>
    <s v="Aldea el Triunfo "/>
    <s v="Delia Monroy "/>
    <s v="Alcalde Comunitario "/>
    <s v="Ladino"/>
    <x v="2"/>
    <s v="VU-2201-2025"/>
    <s v="Colchonetas "/>
    <s v="PROVIDI "/>
  </r>
  <r>
    <d v="2025-05-15T00:00:00"/>
    <s v="Mayo"/>
    <x v="8"/>
    <s v="Gualán "/>
    <s v="Aldea el Triunfo "/>
    <s v="Delia Monroy "/>
    <s v="Alcalde Comunitario "/>
    <s v="Ladino"/>
    <x v="2"/>
    <s v="VU-2202-2025"/>
    <s v="kit de techo minimo "/>
    <s v="PROVIDI "/>
  </r>
  <r>
    <d v="2025-05-15T00:00:00"/>
    <s v="Mayo"/>
    <x v="8"/>
    <s v="Gualán "/>
    <s v="Aldea el Triunfo "/>
    <s v="Delia Monroy "/>
    <s v="Alcalde Comunitario "/>
    <s v="Ladino"/>
    <x v="2"/>
    <s v="VU-2203-2025"/>
    <s v="Arroz "/>
    <s v="PROACO"/>
  </r>
  <r>
    <d v="2025-05-15T00:00:00"/>
    <s v="Mayo"/>
    <x v="8"/>
    <s v="Gualán "/>
    <s v="Aldea el Triunfo "/>
    <s v="Delia Monroy "/>
    <s v="Alcalde Comunitario "/>
    <s v="Ladino"/>
    <x v="2"/>
    <s v="VU-2204-2025"/>
    <s v="Molinos Manuales"/>
    <s v="PROCODE"/>
  </r>
  <r>
    <d v="2025-05-15T00:00:00"/>
    <s v="Mayo"/>
    <x v="8"/>
    <s v="Gualán "/>
    <s v="Aldea el Triunfo "/>
    <s v="Delia Monroy "/>
    <s v="Alcalde Comunitario "/>
    <s v="Ladino"/>
    <x v="2"/>
    <s v="VU-2205-2025"/>
    <s v="Tinacos "/>
    <s v="PROCODE"/>
  </r>
  <r>
    <d v="2025-05-15T00:00:00"/>
    <s v="Mayo"/>
    <x v="8"/>
    <s v="Gualán "/>
    <s v="Aldea Mal Paso"/>
    <s v="Mirza Lorena Reyes"/>
    <s v="Alcalde Comunitario "/>
    <s v="Ladino"/>
    <x v="2"/>
    <s v="VU-2206-2025"/>
    <s v="Filtros de Agua "/>
    <s v="PROACO"/>
  </r>
  <r>
    <d v="2025-05-15T00:00:00"/>
    <s v="Mayo"/>
    <x v="8"/>
    <s v="Gualán "/>
    <s v="Aldea Mal Paso"/>
    <s v="Mirza Lorena Reyes"/>
    <s v="Alcalde Comunitario "/>
    <s v="Ladino"/>
    <x v="2"/>
    <s v="VU-2207-2025"/>
    <s v="Colchonetas "/>
    <s v="PROVIDI "/>
  </r>
  <r>
    <d v="2025-05-15T00:00:00"/>
    <s v="Mayo"/>
    <x v="8"/>
    <s v="Gualán "/>
    <s v="Aldea Mal Paso"/>
    <s v="Mirza Lorena Reyes"/>
    <s v="Alcalde Comunitario "/>
    <s v="Ladino"/>
    <x v="2"/>
    <s v="VU-2208-2027"/>
    <s v="Tinacos "/>
    <s v="PROCODE"/>
  </r>
  <r>
    <d v="2025-05-15T00:00:00"/>
    <s v="Mayo"/>
    <x v="8"/>
    <s v="Gualán "/>
    <s v="Aldea Mal Paso"/>
    <s v="Mirza Lorena Reyes"/>
    <s v="Alcalde Comunitario "/>
    <s v="Ladino"/>
    <x v="2"/>
    <s v="VU-2209-2025"/>
    <s v="Molinos Manuales"/>
    <s v="PROCODE"/>
  </r>
  <r>
    <d v="2025-05-15T00:00:00"/>
    <s v="Mayo"/>
    <x v="8"/>
    <s v="Gualán "/>
    <s v="Aldea Mal Paso"/>
    <s v="Mirza Lorena Reyes"/>
    <s v="Alcalde Comunitario "/>
    <s v="Ladino"/>
    <x v="2"/>
    <s v="VU-2210-2025"/>
    <s v="Kit de Herramientas "/>
    <s v="PROACO"/>
  </r>
  <r>
    <d v="2025-05-15T00:00:00"/>
    <s v="Mayo"/>
    <x v="8"/>
    <s v="Gualán "/>
    <s v="Aldea Mal Paso"/>
    <s v="Mirza Lorena Reyes"/>
    <s v="Alcalde Comunitario "/>
    <s v="Ladino"/>
    <x v="2"/>
    <s v="VU-2211-2025"/>
    <s v="Estufas ahorradoras"/>
    <s v="PROACO"/>
  </r>
  <r>
    <d v="2025-05-15T00:00:00"/>
    <s v="Mayo"/>
    <x v="8"/>
    <s v="Gualán "/>
    <s v="Aldea Mal Paso"/>
    <s v="Mirza Lorena Reyes"/>
    <s v="Alcalde Comunitario "/>
    <s v="Ladino"/>
    <x v="2"/>
    <s v="VU-2212-2025"/>
    <s v="Arroz "/>
    <s v="PROACO"/>
  </r>
  <r>
    <d v="2025-05-15T00:00:00"/>
    <s v="Mayo"/>
    <x v="8"/>
    <s v="Gualán "/>
    <s v="Aldea Mal Paso"/>
    <s v="Mirza Lorena Reyes"/>
    <s v="Alcalde Comunitario "/>
    <s v="Ladino"/>
    <x v="2"/>
    <s v="VU-2213-2025"/>
    <s v="Kit de techo minimo "/>
    <s v="PROVIDI "/>
  </r>
  <r>
    <d v="2025-05-15T00:00:00"/>
    <s v="Mayo"/>
    <x v="8"/>
    <s v="Gualán "/>
    <s v="Aldea Mal Paso"/>
    <s v="Mirza Lorena Reyes"/>
    <s v="Alcalde Comunitario "/>
    <s v="Ladino"/>
    <x v="2"/>
    <s v="VU-2214-2025"/>
    <s v="Carretas de mano"/>
    <s v="PROCODE"/>
  </r>
  <r>
    <d v="2025-05-15T00:00:00"/>
    <s v="Mayo"/>
    <x v="8"/>
    <s v="Gualán "/>
    <s v="Aldea Mal Paso"/>
    <s v="Mirza Lorena Reyes"/>
    <s v="Alcalde Comunitario "/>
    <s v="Ladino"/>
    <x v="2"/>
    <s v="VU-2215-2025"/>
    <s v="Bombas Fumigadoras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6-2025"/>
    <s v="Filtros de Agua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7-2025"/>
    <s v="Arroz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8-2025"/>
    <s v="Bombas Fumigadoras 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19-2025"/>
    <s v="Carretas de mano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0-2025"/>
    <s v="Kit de techo minimo "/>
    <s v="PROVIDI "/>
  </r>
  <r>
    <d v="2025-05-15T00:00:00"/>
    <s v="Mayo"/>
    <x v="8"/>
    <s v="Gualán "/>
    <s v="Aldea El Guapinol"/>
    <s v="Melvin Daniel Ruiz Vargas"/>
    <s v="Alcalde Comunitario "/>
    <s v="Ladino"/>
    <x v="2"/>
    <s v="VU-2221-2025"/>
    <s v="Alimentos"/>
    <s v="PROACO"/>
  </r>
  <r>
    <d v="2025-05-15T00:00:00"/>
    <s v="Mayo"/>
    <x v="8"/>
    <s v="Gualán "/>
    <s v="Aldea El Guapinol"/>
    <s v="Melvin Daniel Ruiz Vargas"/>
    <s v="Alcalde Comunitario "/>
    <s v="Ladino"/>
    <x v="2"/>
    <s v="VU-2222-2025"/>
    <s v="Estufas ahorradoras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3-2025"/>
    <s v="Colchonetas "/>
    <s v="PROVIDI "/>
  </r>
  <r>
    <d v="2025-05-15T00:00:00"/>
    <s v="Mayo"/>
    <x v="8"/>
    <s v="Gualán "/>
    <s v="Aldea El Guapinol"/>
    <s v="Melvin Daniel Ruiz Vargas"/>
    <s v="Alcalde Comunitario "/>
    <s v="Ladino"/>
    <x v="2"/>
    <s v="VU-2224-2025"/>
    <s v="Molinos Manuales"/>
    <s v="PROACO"/>
  </r>
  <r>
    <d v="2025-05-15T00:00:00"/>
    <s v="Mayo"/>
    <x v="8"/>
    <s v="Gualán "/>
    <s v="Aldea El Guapinol"/>
    <s v="Melvin Daniel Ruiz Vargas"/>
    <s v="Alcalde Comunitario "/>
    <s v="Ladino"/>
    <x v="2"/>
    <s v="VU-2225-2025"/>
    <s v="Tinacos 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6-2025"/>
    <s v="Kit de Herramienta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27-2025"/>
    <s v="Filtros de Agua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28-2025"/>
    <s v="Arroz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29-2025"/>
    <s v="Bombas Fumigadora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0-2025"/>
    <s v="Carretas de mano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1-2025"/>
    <s v="Colchonetas "/>
    <s v="PROVIDI "/>
  </r>
  <r>
    <d v="2025-05-15T00:00:00"/>
    <s v="Mayo"/>
    <x v="8"/>
    <s v="Gualán "/>
    <s v="Aldea Cuchillas Mayuelas "/>
    <s v="Carlos Eduardo Aldana"/>
    <s v="Alcalde Comunitario "/>
    <s v="Ladino"/>
    <x v="2"/>
    <s v="VU-2232-2025"/>
    <s v="Alimentos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33-2025"/>
    <s v="Estufas ahorradoras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4-2025"/>
    <s v="Kit de Herramientas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35-2025"/>
    <s v="Kit de techo minimo "/>
    <s v="PROVIDI "/>
  </r>
  <r>
    <d v="2025-05-15T00:00:00"/>
    <s v="Mayo"/>
    <x v="8"/>
    <s v="Gualán "/>
    <s v="Aldea Cuchillas Mayuelas "/>
    <s v="Carlos Eduardo Aldana"/>
    <s v="Alcalde Comunitario "/>
    <s v="Ladino"/>
    <x v="2"/>
    <s v="VU-2236-2025"/>
    <s v="Tinaco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7-2025"/>
    <s v="Molinos Manuales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38-2025"/>
    <s v="Colchonetas "/>
    <s v="PROVIDI "/>
  </r>
  <r>
    <d v="2025-05-15T00:00:00"/>
    <s v="Mayo"/>
    <x v="8"/>
    <s v="Gualán "/>
    <s v="Aldea Manzanotal"/>
    <s v="Carlota Isbenia Moraga Gálvez"/>
    <s v="Alcalde Comunitario "/>
    <s v="Ladino"/>
    <x v="2"/>
    <s v="VU-2239-2025"/>
    <s v="Arroz 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0-2025"/>
    <s v="Filtros de Agua 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1-2025"/>
    <s v="Bombas Fumigadora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.2242-2025"/>
    <s v="Carretas de mano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3-2025"/>
    <s v="Estufas ahorradoras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4-2025"/>
    <s v="Kit de Herramienta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5-2025"/>
    <s v="Kit de techo minimo "/>
    <s v="PROVIDI "/>
  </r>
  <r>
    <d v="2025-05-15T00:00:00"/>
    <s v="Mayo"/>
    <x v="8"/>
    <s v="Gualán "/>
    <s v="Aldea Manzanotal"/>
    <s v="Carlota Isbenia Moraga Gálvez"/>
    <s v="Alcalde Comunitario "/>
    <s v="Ladino"/>
    <x v="2"/>
    <s v="VU-2246-2025"/>
    <s v="Tinaco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7-2025"/>
    <s v="Filtros de Agua "/>
    <s v="PROACO"/>
  </r>
  <r>
    <d v="2025-05-15T00:00:00"/>
    <s v="Mayo"/>
    <x v="8"/>
    <s v="Gualán "/>
    <s v="Aldea Valle del Motagua"/>
    <s v="Sandra Judith Erazo Veliz"/>
    <s v="Alcalde Comunitario "/>
    <s v="Ladino"/>
    <x v="2"/>
    <s v="VU-2248-2025"/>
    <s v="Arroz "/>
    <s v="PROACO"/>
  </r>
  <r>
    <d v="2025-05-15T00:00:00"/>
    <s v="Mayo"/>
    <x v="8"/>
    <s v="Gualán "/>
    <s v="Aldea Valle del Motagua"/>
    <s v="Sandra Judith Erazo Veliz"/>
    <s v="Alcalde Comunitario "/>
    <s v="Ladino"/>
    <x v="2"/>
    <s v="VU-2249-2025"/>
    <s v="Kit de techo minimo "/>
    <s v="PROVIDI "/>
  </r>
  <r>
    <d v="2025-05-15T00:00:00"/>
    <s v="Mayo"/>
    <x v="8"/>
    <s v="Gualán "/>
    <s v="Aldea Valle del Motagua"/>
    <s v="Sandra Judith Erazo Veliz"/>
    <s v="Alcalde Comunitario "/>
    <s v="Ladino"/>
    <x v="2"/>
    <s v="VU-2250-2025"/>
    <s v="Tinacos "/>
    <s v="PROCODE"/>
  </r>
  <r>
    <d v="2025-05-15T00:00:00"/>
    <s v="Mayo"/>
    <x v="8"/>
    <s v="Gualán "/>
    <s v="Aldea Valle del Motagua"/>
    <s v="Sandra Judith Erazo Veliz"/>
    <s v="Alcalde Comunitario "/>
    <s v="Ladino"/>
    <x v="2"/>
    <s v="VU-2251-2025"/>
    <s v="Kit de Alimento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2-2025"/>
    <s v="Colchonetas "/>
    <s v="PROVIDI "/>
  </r>
  <r>
    <d v="2025-05-15T00:00:00"/>
    <s v="Mayo"/>
    <x v="8"/>
    <s v="Gualán "/>
    <s v="Aldea La Laguna "/>
    <s v="Ovidio de Jesús Ipiña Casola"/>
    <s v="Alcalde Comunitario "/>
    <s v="Ladino"/>
    <x v="2"/>
    <s v="VU-2253-2025"/>
    <s v="Filtros de Agua 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4-2025"/>
    <s v="Estufas ahorradora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5-2025"/>
    <s v="Kit de Alimento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6-2025"/>
    <s v="Kit de Herramientas 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7-2025"/>
    <s v="Kit de techo minimo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58-2025"/>
    <s v="Molinos Manuales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59-2025"/>
    <s v="Tinaco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0-2025"/>
    <s v="Kit de Herramienta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1-2025"/>
    <s v="Colchonetas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62-2025"/>
    <s v="Estufas ahorradoras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3-2025"/>
    <s v="Kit de Alimentos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64-2025"/>
    <s v="Kit de techo minimo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65-2025"/>
    <s v="Carretas de mano"/>
    <s v="PROCODE"/>
  </r>
  <r>
    <d v="2025-05-15T00:00:00"/>
    <s v="Mayo"/>
    <x v="8"/>
    <s v="Gualán "/>
    <s v="Aldea Bethel"/>
    <s v="Fredy Israel Ipiña"/>
    <s v="Alcalde Comunitario "/>
    <s v="Ladino"/>
    <x v="2"/>
    <s v="VU-2266-2025"/>
    <s v="Estufas ahorradoras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7-2025"/>
    <s v="Bombas Fumigadora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8-2025"/>
    <s v="Arroz 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69-2025"/>
    <s v="Filtros de Agua 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0-2025"/>
    <s v="Kit de techo minimo "/>
    <s v="PROVIDI "/>
  </r>
  <r>
    <d v="2025-05-15T00:00:00"/>
    <s v="Mayo"/>
    <x v="8"/>
    <s v="Gualán "/>
    <s v="Barrio La Barca"/>
    <s v="Luis Guillermo Cordón Mejía"/>
    <s v="Alcalde Comunitario "/>
    <s v="Ladino"/>
    <x v="2"/>
    <s v="VU-2271-2025"/>
    <s v="Kit de Alimentos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2-2025"/>
    <s v="Tinacos "/>
    <s v="PROCODE"/>
  </r>
  <r>
    <d v="2025-05-15T00:00:00"/>
    <s v="Mayo"/>
    <x v="8"/>
    <s v="Gualán "/>
    <s v="Barrio La Barca"/>
    <s v="Luis Guillermo Cordón Mejía"/>
    <s v="Alcalde Comunitario "/>
    <s v="Ladino"/>
    <x v="2"/>
    <s v="VU-2273-2025"/>
    <s v="Colchonetas "/>
    <s v="PROVIDI "/>
  </r>
  <r>
    <d v="2025-05-15T00:00:00"/>
    <s v="Mayo"/>
    <x v="8"/>
    <s v="Gualán "/>
    <s v="Barrio La Barca"/>
    <s v="Luis Guillermo Cordón Mejía"/>
    <s v="Alcalde Comunitario "/>
    <s v="Ladino"/>
    <x v="2"/>
    <s v="VU-2274-2025"/>
    <s v="Filtros de Agua 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5-2025"/>
    <s v="Arroz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6-2025"/>
    <s v="Filtros de Agua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7-2025"/>
    <s v="Arroz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8-2025"/>
    <s v="Kit de Alimentos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9-2025"/>
    <s v="Kit de techo minimo "/>
    <s v="PROVIDI "/>
  </r>
  <r>
    <d v="2025-05-15T00:00:00"/>
    <s v="Mayo"/>
    <x v="8"/>
    <s v="Gualán "/>
    <s v="Barro la Estación"/>
    <s v="Aída Licet López"/>
    <s v="Alcalde Comunitario "/>
    <s v="Ladino"/>
    <x v="2"/>
    <s v="VU-2280-2025"/>
    <s v="Kit de techo minimo "/>
    <s v="PROVIDI "/>
  </r>
  <r>
    <d v="2025-05-15T00:00:00"/>
    <s v="Mayo"/>
    <x v="8"/>
    <s v="Gualán "/>
    <s v="Barro la Estación"/>
    <s v="Aída Licet López"/>
    <s v="Alcalde Comunitario "/>
    <s v="Ladino"/>
    <x v="2"/>
    <s v="VU-2281-2025"/>
    <s v="Kit de Alimentos"/>
    <s v="PROACO"/>
  </r>
  <r>
    <d v="2025-05-15T00:00:00"/>
    <s v="Mayo"/>
    <x v="8"/>
    <s v="Gualán "/>
    <s v="Barro la Estación"/>
    <s v="Aída Licet López"/>
    <s v="Alcalde Comunitario "/>
    <s v="Ladino"/>
    <x v="2"/>
    <s v="VU-2282-2025"/>
    <s v="Filtros de Agua "/>
    <s v="PROACO"/>
  </r>
  <r>
    <d v="2025-05-15T00:00:00"/>
    <s v="Mayo"/>
    <x v="8"/>
    <s v="Gualán "/>
    <s v="Barro la Estación"/>
    <s v="Aída Licet López"/>
    <s v="Alcalde Comunitario "/>
    <s v="Ladino"/>
    <x v="2"/>
    <s v="VU-2283-2025"/>
    <s v="Arroz "/>
    <s v="PROACO"/>
  </r>
  <r>
    <d v="2025-05-15T00:00:00"/>
    <s v="Mayo"/>
    <x v="8"/>
    <s v="Gualán "/>
    <s v="Comunidad Bethel"/>
    <s v="Fredy Israel Ipiña"/>
    <s v="Alcalde Comunitario "/>
    <s v="Ladino"/>
    <x v="2"/>
    <s v="VU-2284-2025"/>
    <s v="Molinos Manuales"/>
    <s v="PROACO"/>
  </r>
  <r>
    <d v="2025-05-15T00:00:00"/>
    <s v="Mayo"/>
    <x v="8"/>
    <s v="Gualán "/>
    <s v="Comunidad Bethel"/>
    <s v="Fredy Israel Ipiña"/>
    <s v="Alcalde Comunitario "/>
    <s v="Ladino"/>
    <x v="2"/>
    <s v="VU-2285-2025"/>
    <s v="Tinacos "/>
    <s v="PROCODE"/>
  </r>
  <r>
    <d v="2025-05-15T00:00:00"/>
    <s v="Mayo"/>
    <x v="8"/>
    <s v="Gualán "/>
    <s v="Comunidad Bethel"/>
    <s v="Fredy Israel Ipiña"/>
    <s v="Alcalde Comunitario "/>
    <s v="Ladino"/>
    <x v="2"/>
    <s v="VU-2286-2025"/>
    <s v="Kit de techo minimo "/>
    <s v="PROVIDI "/>
  </r>
  <r>
    <d v="2025-05-15T00:00:00"/>
    <s v="Mayo"/>
    <x v="8"/>
    <s v="Gualán "/>
    <s v="Comunidad Bethel"/>
    <s v="Fredy Israel Ipiña"/>
    <s v="Alcalde Comunitario "/>
    <s v="Ladino"/>
    <x v="2"/>
    <s v="VU-2287-2025"/>
    <s v="Kit de Herramientas "/>
    <s v="PROCODE"/>
  </r>
  <r>
    <d v="2025-05-15T00:00:00"/>
    <s v="Mayo"/>
    <x v="8"/>
    <s v="Gualán "/>
    <s v="Comunidad Bethel"/>
    <s v="Fredy Israel Ipiña"/>
    <s v="Alcalde Comunitario "/>
    <s v="Ladino"/>
    <x v="2"/>
    <s v="VU-2288-2025"/>
    <s v="Colchonetas "/>
    <s v="PROVIDI "/>
  </r>
  <r>
    <d v="2025-05-15T00:00:00"/>
    <s v="Mayo"/>
    <x v="8"/>
    <s v="Gualán "/>
    <s v="Comunidad Bethel"/>
    <s v="Fredy Israel Ipiña"/>
    <s v="Alcalde Comunitario "/>
    <s v="Ladino"/>
    <x v="2"/>
    <s v="VU-2289-2025"/>
    <s v="Filtros de Agua "/>
    <s v="PROACO"/>
  </r>
  <r>
    <d v="2025-05-15T00:00:00"/>
    <s v="Mayo"/>
    <x v="8"/>
    <s v="Gualán "/>
    <s v="Comunidad Bethel"/>
    <s v="Fredy Israel Ipiña"/>
    <s v="Alcalde Comunitario "/>
    <s v="Ladino"/>
    <x v="2"/>
    <s v="VU-2290-2025"/>
    <s v="Arroz "/>
    <s v="PROACO"/>
  </r>
  <r>
    <d v="2025-05-15T00:00:00"/>
    <s v="Mayo"/>
    <x v="8"/>
    <s v="Gualán "/>
    <s v="Comunidad Bethel"/>
    <s v="Fredy Israel Ipiña"/>
    <s v="Alcalde Comunitario "/>
    <s v="Ladino"/>
    <x v="2"/>
    <s v="VU-2291-2025"/>
    <s v="Bombas Fumigadoras "/>
    <s v="PROCODE"/>
  </r>
  <r>
    <d v="2025-05-15T00:00:00"/>
    <s v="Mayo"/>
    <x v="8"/>
    <s v="Gualán "/>
    <s v="Comunidad Bethel"/>
    <s v="Fredy Israel Ipiña"/>
    <s v="Alcalde Comunitario "/>
    <s v="Ladino"/>
    <x v="2"/>
    <s v="VU-2292-2025"/>
    <s v="Carretas de mano"/>
    <s v="PROCODE"/>
  </r>
  <r>
    <d v="2025-05-15T00:00:00"/>
    <s v="Mayo"/>
    <x v="8"/>
    <s v="Gualán "/>
    <s v="Comunidad Bethel"/>
    <s v="Fredy Israel Ipiña"/>
    <s v="Alcalde Comunitario "/>
    <s v="Ladino"/>
    <x v="2"/>
    <s v="VU-2293-2025"/>
    <s v="Kit de Alimentos"/>
    <s v="PROACO"/>
  </r>
  <r>
    <d v="2025-05-15T00:00:00"/>
    <s v="Mayo"/>
    <x v="8"/>
    <s v="Gualán "/>
    <s v="Comunidad Bella Vista "/>
    <s v="José Arturo Pérez Díaz"/>
    <s v="Alcalde Comunitario "/>
    <s v="Ladino"/>
    <x v="2"/>
    <s v="VU-2294-2025"/>
    <s v="Carretas de mano"/>
    <s v="PROCODE"/>
  </r>
  <r>
    <d v="2025-05-15T00:00:00"/>
    <s v="Mayo"/>
    <x v="8"/>
    <s v="Gualán "/>
    <s v="Comunidad Bella Vista "/>
    <s v="José Arturo Pérez Díaz"/>
    <s v="Alcalde Comunitario "/>
    <s v="Ladino"/>
    <x v="2"/>
    <s v="VU-2295-2025"/>
    <s v="Colchonetas "/>
    <s v="PROVIDI "/>
  </r>
  <r>
    <d v="2025-05-15T00:00:00"/>
    <s v="Mayo"/>
    <x v="8"/>
    <s v="Gualán "/>
    <s v="Comunidad Bella Vista "/>
    <s v="José Arturo Pérez Díaz"/>
    <s v="Alcalde Comunitario "/>
    <s v="Ladino"/>
    <x v="2"/>
    <s v="VU-2296-2025"/>
    <s v="Filtros de Agua "/>
    <s v="PROACO"/>
  </r>
  <r>
    <d v="2025-05-15T00:00:00"/>
    <s v="Mayo"/>
    <x v="8"/>
    <s v="Gualán "/>
    <s v="Comunidad El Almendro"/>
    <s v="Edgar Ovidio Hernández Duque"/>
    <s v="Alcalde Comunitario "/>
    <s v="Ladino"/>
    <x v="2"/>
    <s v="VU-2297-2025"/>
    <s v="Tinaco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298-2025"/>
    <s v="Molinos de mano"/>
    <s v="PROACO"/>
  </r>
  <r>
    <d v="2025-05-15T00:00:00"/>
    <s v="Mayo"/>
    <x v="8"/>
    <s v="Gualán "/>
    <s v="Comunidad El Almendro"/>
    <s v="Edgar Ovidio Hernández Duque"/>
    <s v="Alcalde Comunitario "/>
    <s v="Ladino"/>
    <x v="2"/>
    <s v="VU-2299-2025"/>
    <s v="Kit de herramienta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300-2025"/>
    <s v="Kit de herramienta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301-2025"/>
    <s v="Kit de herramientas"/>
    <s v="PROCODE"/>
  </r>
  <r>
    <d v="2025-05-15T00:00:00"/>
    <s v="Mayo"/>
    <x v="8"/>
    <s v="Gualán"/>
    <s v="Aldea Biafra "/>
    <s v="Lisben Consuelo Zunun Pascual de Torres "/>
    <s v="Alcalde Comunitario "/>
    <s v="Ladino"/>
    <x v="2"/>
    <s v="VU-2400-2025"/>
    <s v="Arroz 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1-2025"/>
    <s v="Estufas ahorradoras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2-2025"/>
    <s v="Colchonetas "/>
    <s v="PROVIDI "/>
  </r>
  <r>
    <d v="2025-05-15T00:00:00"/>
    <s v="Mayo"/>
    <x v="8"/>
    <s v="Gualán"/>
    <s v="Aldea Biafra "/>
    <s v="Lisben Consuelo Zunun Pascual de Torres "/>
    <s v="Alcalde Comunitario "/>
    <s v="Ladino"/>
    <x v="2"/>
    <s v="VU-2403-2025"/>
    <s v="Kit de herramientas "/>
    <s v="PROCODE "/>
  </r>
  <r>
    <d v="2025-05-15T00:00:00"/>
    <s v="Mayo"/>
    <x v="8"/>
    <s v="Gualán"/>
    <s v="Aldea Biafra "/>
    <s v="Lisben Consuelo Zunun Pascual de Torres "/>
    <s v="Alcalde Comunitario "/>
    <s v="Ladino"/>
    <x v="2"/>
    <s v="VU-2404-2025"/>
    <s v="Molinos Manuales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5-2025"/>
    <s v="Tinacos "/>
    <s v="PROCODE "/>
  </r>
  <r>
    <d v="2025-05-15T00:00:00"/>
    <s v="Mayo"/>
    <x v="8"/>
    <s v="Gualán"/>
    <s v="Comunidad Achiotes Arriba "/>
    <s v="Nelly Adaly Mejia Sosa de Orellana "/>
    <s v="Alcalde Comunitario "/>
    <s v="Ladino"/>
    <x v="2"/>
    <s v="VU-2406-2025"/>
    <s v="Filtros de Agua "/>
    <s v="PROACO "/>
  </r>
  <r>
    <d v="2025-05-15T00:00:00"/>
    <s v="Mayo"/>
    <x v="8"/>
    <s v="Gualán"/>
    <s v="Comunidad Achiotes Arriba "/>
    <s v="Nelly Adaly Mejia Sosa de Orellana "/>
    <s v="Alcalde Comunitario "/>
    <s v="Ladino"/>
    <x v="2"/>
    <s v="VU-2407-2025"/>
    <s v="Arroz 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08-2025"/>
    <s v="Bombas Fumigadoras "/>
    <s v="PROACO "/>
  </r>
  <r>
    <d v="2025-05-15T00:00:00"/>
    <s v="Mayo"/>
    <x v="8"/>
    <s v="Gualán"/>
    <s v="Comunidad Achiotes Arriba "/>
    <s v="Nelly Adaly Mejia Sosa de Orellana "/>
    <s v="Alcalde Comunitario "/>
    <s v="Ladino"/>
    <x v="2"/>
    <s v="VU-2409-2025"/>
    <s v="Carretas de mano"/>
    <s v="PROCODE"/>
  </r>
  <r>
    <d v="2025-05-15T00:00:00"/>
    <s v="Mayo"/>
    <x v="8"/>
    <s v="Gualán"/>
    <s v="Comunidad Achiotes Arriba "/>
    <s v="Nelly Adaly Mejia Sosa de Orellana "/>
    <s v="Alcalde Comunitario "/>
    <s v="Ladino"/>
    <x v="2"/>
    <s v="VU-2410-2025"/>
    <s v="kit de techo minimo "/>
    <s v="PROVIDI "/>
  </r>
  <r>
    <d v="2025-05-15T00:00:00"/>
    <s v="Mayo"/>
    <x v="8"/>
    <s v="Gualán"/>
    <s v="Comunidad Achiotes Arriba "/>
    <s v="Nelly Adaly Mejia Sosa de Orellana "/>
    <s v="Alcalde Comunitario "/>
    <s v="Ladino"/>
    <x v="2"/>
    <s v="VU-2411-2025"/>
    <s v="Arroz 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2-2025"/>
    <s v="Estufas ahorradoras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3-2025"/>
    <s v="Colchonetas "/>
    <s v="PROVIDI "/>
  </r>
  <r>
    <d v="2025-05-15T00:00:00"/>
    <s v="Mayo"/>
    <x v="8"/>
    <s v="Gualán"/>
    <s v="Comunidad Achiotes Arriba "/>
    <s v="Nelly Adaly Mejia Sosa de Orellana "/>
    <s v="Alcalde Comunitario "/>
    <s v="Ladino"/>
    <x v="2"/>
    <s v="VU-2414-2025"/>
    <s v="Kit de herramientas "/>
    <s v="PROCODE "/>
  </r>
  <r>
    <d v="2025-05-15T00:00:00"/>
    <s v="Mayo"/>
    <x v="8"/>
    <s v="Gualán"/>
    <s v="Comunidad Achiotes Arriba "/>
    <s v="Nelly Adaly Mejia Sosa de Orellana "/>
    <s v="Alcalde Comunitario "/>
    <s v="Ladino"/>
    <x v="2"/>
    <s v="VU-2415-2025"/>
    <s v="Molinos Manuales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6-2025"/>
    <s v="Tinaco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17-2025"/>
    <s v="Tinaco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18-2025"/>
    <s v="Molinos Manuales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19-2025"/>
    <s v="Kit de herramienta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20-2025"/>
    <s v="Estufas ahorradoras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1-2025"/>
    <s v="Arroz 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2-2025"/>
    <s v="Carretas de mano"/>
    <s v="PROCODE"/>
  </r>
  <r>
    <d v="2025-05-15T00:00:00"/>
    <s v="Mayo"/>
    <x v="8"/>
    <s v="Gualán"/>
    <s v="Comunidad Santiago "/>
    <s v="Fredy Gonzalo de León Godoy "/>
    <s v="Alcalde Comunitario "/>
    <s v="Ladino"/>
    <x v="2"/>
    <s v="VU-2423-2025"/>
    <s v="Bombas Fumigadoras "/>
    <s v="PROACO "/>
  </r>
  <r>
    <d v="2025-05-15T00:00:00"/>
    <s v="Mayo"/>
    <x v="8"/>
    <s v="Gualán"/>
    <s v="Comunidad Santiago "/>
    <s v="Fredy Gonzalo de León Godoy "/>
    <s v="Alcalde Comunitario "/>
    <s v="Ladino"/>
    <x v="2"/>
    <s v="VU-2424-2025"/>
    <s v="Arroz 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5-2025"/>
    <s v="Filtros de Agua "/>
    <s v="PROACO "/>
  </r>
  <r>
    <d v="2025-05-15T00:00:00"/>
    <s v="Mayo"/>
    <x v="8"/>
    <s v="Gualán"/>
    <s v="Comunidad Santiago "/>
    <s v="Fredy Gonzalo de León Godoy "/>
    <s v="Alcalde Comunitario "/>
    <s v="Ladino"/>
    <x v="2"/>
    <s v="VU-2426-2025"/>
    <s v="Colchonetas "/>
    <s v="PROVIDI "/>
  </r>
  <r>
    <d v="2025-05-15T00:00:00"/>
    <s v="Mayo"/>
    <x v="8"/>
    <s v="Gualán"/>
    <s v="Comunidad Santiago "/>
    <s v="Fredy Gonzalo de León Godoy "/>
    <s v="Alcalde Comunitario "/>
    <s v="Ladino"/>
    <x v="2"/>
    <s v="VU-2427-2025"/>
    <s v="kit de techo minimo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28-2025"/>
    <s v="Tinacos "/>
    <s v="PROCODE "/>
  </r>
  <r>
    <d v="2025-05-15T00:00:00"/>
    <s v="Mayo"/>
    <x v="8"/>
    <s v="Gualán"/>
    <s v="Comunidad Nueva Esperanza "/>
    <s v="Gladys Janette Pérez Pérez "/>
    <s v="Alcalde Comunitario "/>
    <s v="Ladino"/>
    <x v="2"/>
    <s v="VU-2429-2025"/>
    <s v="Kit de herramientas "/>
    <s v="PROCODE "/>
  </r>
  <r>
    <d v="2025-05-15T00:00:00"/>
    <s v="Mayo"/>
    <x v="8"/>
    <s v="Gualán"/>
    <s v="Comunidad Nueva Esperanza "/>
    <s v="Gladys Janette Pérez Pérez "/>
    <s v="Alcalde Comunitario "/>
    <s v="Ladino"/>
    <x v="2"/>
    <s v="VU-2430-2025"/>
    <s v="Colchonetas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31-2025"/>
    <s v="Estufas ahorradoras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2-2025"/>
    <s v="Arroz 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3-2025"/>
    <s v="kit de techo minimo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34-2025"/>
    <s v="Carretas de mano"/>
    <s v="PROCODE"/>
  </r>
  <r>
    <d v="2025-05-15T00:00:00"/>
    <s v="Mayo"/>
    <x v="8"/>
    <s v="Gualán"/>
    <s v="Comunidad Nueva Esperanza "/>
    <s v="Gladys Janette Pérez Pérez "/>
    <s v="Alcalde Comunitario "/>
    <s v="Ladino"/>
    <x v="2"/>
    <s v="VU-2435-2025"/>
    <s v="Arroz 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5-2025 A"/>
    <s v="Bombas Fumigadoras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6-2025"/>
    <s v="Molinos Manuales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7-2025"/>
    <s v="Filtros de Agua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8-2025"/>
    <s v="Arroz 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9-2025"/>
    <s v="Carretas de mano"/>
    <s v="PROCODE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0-2025"/>
    <s v="Bombas Fumigadoras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1-2025"/>
    <s v="Estufas ahorradoras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2-2025"/>
    <s v="Arroz 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3-2025"/>
    <s v="Kit de herramientas "/>
    <s v="PROCODE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4-2025"/>
    <s v="Tinacos "/>
    <s v="PROCODE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5-2025"/>
    <s v="Colchonetas "/>
    <s v="PROVIDI "/>
  </r>
  <r>
    <d v="2025-05-15T00:00:00"/>
    <s v="Mayo"/>
    <x v="8"/>
    <s v="Gualán"/>
    <s v="Comunidad Barrio Hawái "/>
    <s v="Manuel de Jesus Marroquin "/>
    <s v="Alcalde Comunitario "/>
    <s v="Ladino"/>
    <x v="2"/>
    <s v="VU-2446-2025"/>
    <s v="kit de techo minimo "/>
    <s v="PROVIDI "/>
  </r>
  <r>
    <d v="2025-05-15T00:00:00"/>
    <s v="Mayo"/>
    <x v="8"/>
    <s v="Gualán"/>
    <s v="Comunidad Barrio Hawái "/>
    <s v="Manuel de Jesus Marroquin "/>
    <s v="Alcalde Comunitario "/>
    <s v="Ladino"/>
    <x v="2"/>
    <s v="VU-2447-2025"/>
    <s v="Filtros de Agua "/>
    <s v="PROACO "/>
  </r>
  <r>
    <d v="2025-05-19T00:00:00"/>
    <s v="Mayo"/>
    <x v="11"/>
    <s v="Olopa "/>
    <m/>
    <s v="Oscar Medarco Cardona Noguera "/>
    <s v="Alcalde Municipal "/>
    <s v="Ladino"/>
    <x v="2"/>
    <s v="VU-2471-2025"/>
    <s v="Arroz "/>
    <s v="PROACO "/>
  </r>
  <r>
    <d v="2025-05-21T00:00:00"/>
    <s v="Mayo"/>
    <x v="11"/>
    <s v="Chiquimula"/>
    <s v="Aldea Conacaste "/>
    <s v="Sebastian Bernal Sintuj Garcia"/>
    <s v="Vocal I "/>
    <s v="Ladino"/>
    <x v="2"/>
    <s v="VU-2540-2025"/>
    <s v="Arroz "/>
    <s v="PROACO 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7-2025T1"/>
    <s v="Taller de Corte y Confección"/>
    <s v="PROCODE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8-2025T2"/>
    <s v="Taller de Panadería "/>
    <s v="PROCODE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9-2025T4"/>
    <s v="Taller de Computación"/>
    <s v="PROCODE"/>
  </r>
  <r>
    <d v="2025-05-20T00:00:00"/>
    <s v="Mayo"/>
    <x v="2"/>
    <s v="San Miguel Ixtahuacán"/>
    <s v="Sector Centro Aldea Sicabe, Bella Vista"/>
    <s v="Jorge Rolando Pérez Domingo"/>
    <s v="Alcalde Municipal"/>
    <s v="Ladino"/>
    <x v="2"/>
    <s v="VU-2527-2025"/>
    <s v="Proyecto Sistema de Agua Potable Sector Centro Aldea Sicabe Bella Vista, San Miguel Ixtahuacán, San Marcos"/>
    <s v="N/A"/>
  </r>
  <r>
    <d v="2025-05-28T00:00:00"/>
    <s v="Mayo"/>
    <x v="6"/>
    <s v="Panzos"/>
    <s v="Bario Poza Azul II"/>
    <s v="Antonio Caal"/>
    <s v="Presidente -COCODE-"/>
    <s v="Maya Q'eqchi'"/>
    <x v="4"/>
    <s v="VU-2658-2025"/>
    <s v="kit de techo minimo "/>
    <s v="PROVIDI "/>
  </r>
  <r>
    <d v="2025-05-28T00:00:00"/>
    <s v="Mayo"/>
    <x v="6"/>
    <s v="Panzos"/>
    <s v="Bario Poza Azul II"/>
    <s v="Antonio Caal"/>
    <s v="Presidente -COCODE-"/>
    <s v="Maya Q'eqchi'"/>
    <x v="4"/>
    <s v="VU-2659-2025"/>
    <s v="Cosechadora de Agua"/>
    <s v="PROCODE"/>
  </r>
  <r>
    <d v="2025-05-28T00:00:00"/>
    <s v="Mayo"/>
    <x v="6"/>
    <s v="Panzos"/>
    <s v="Bario Poza Azul II"/>
    <s v="Antonio Caal"/>
    <s v="Presidente -COCODE-"/>
    <s v="Maya Q'eqchi'"/>
    <x v="4"/>
    <s v="VU-2660-2025"/>
    <s v="Colchonetas "/>
    <s v="PROVIDI 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5-2025T1"/>
    <s v="Taller de Corte y Confección T1"/>
    <s v="PROCODE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6-2025T2"/>
    <s v="Taller de Panadería T2"/>
    <s v="PROCODE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7-2025T3"/>
    <s v="Taller de Carpintería T3"/>
    <s v="PROCODE"/>
  </r>
  <r>
    <d v="2025-05-30T00:00:00"/>
    <s v="Mayo"/>
    <x v="6"/>
    <s v="San Pedro Carchá "/>
    <s v="San Pedro Carchá "/>
    <s v="Erwin Alfonso Cantún Maquín "/>
    <s v="Alcalde Municipal "/>
    <s v="Maya Q'eqchi'"/>
    <x v="4"/>
    <s v="VU-2688-2025T4"/>
    <s v="Taller de Computación T4"/>
    <s v="PROCODE"/>
  </r>
  <r>
    <d v="2025-05-30T00:00:00"/>
    <s v="Mayo"/>
    <x v="12"/>
    <s v="Santa Cruz"/>
    <s v="Santa Cruz"/>
    <s v="Nery Alfonso Ramirez Revolorio"/>
    <s v="Alcalde Municipal "/>
    <s v="Maya K'iche'"/>
    <x v="7"/>
    <s v="VU-2689-2025T4"/>
    <s v="Taller de Computación T4"/>
    <s v="PROCODE"/>
  </r>
  <r>
    <d v="2025-05-30T00:00:00"/>
    <s v="Mayo"/>
    <x v="12"/>
    <s v="Santa Cruz"/>
    <s v="Santa Cruz"/>
    <s v="Nery Alfonso Ramirez Revolorio"/>
    <s v="Alcalde Municipal "/>
    <s v="Maya K'iche'"/>
    <x v="7"/>
    <s v="VU-2690-2025T5"/>
    <s v="Estación Total T5"/>
    <s v="PROCODE"/>
  </r>
  <r>
    <d v="2025-05-30T00:00:00"/>
    <s v="Mayo"/>
    <x v="17"/>
    <s v="La Libertad"/>
    <s v="La Libertad"/>
    <s v="Yoni Randulfo Maldonado Calderón "/>
    <s v="Alcalde Municipal "/>
    <s v="Ladino"/>
    <x v="2"/>
    <s v="VU-2691-2025T4"/>
    <s v="Taller de Computación T4"/>
    <s v="PROCOD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n v="1"/>
    <d v="2025-05-05T00:00:00"/>
    <n v="2025"/>
    <x v="0"/>
    <s v="San Gaspar Ixchil"/>
    <s v="San Gaspar Ixchil"/>
    <s v="JUAN RAMÍREZ PÉREZ"/>
    <s v="Alcalde Municipal"/>
    <s v="1928 50008 1329"/>
    <s v="161-2025"/>
    <s v="Pasador P/Puerta De 1 ½ Pulgadas"/>
    <n v="2024"/>
    <s v="Agropecuario Y Artesanal"/>
    <s v="Pasador"/>
    <n v="900"/>
    <n v="1.75"/>
    <n v="1575"/>
    <s v="CD-025-2024/EE"/>
    <n v="23158808"/>
    <x v="0"/>
    <n v="450"/>
    <n v="0"/>
    <n v="450"/>
    <s v="1756-2025"/>
  </r>
  <r>
    <n v="2"/>
    <d v="2025-05-05T00:00:00"/>
    <n v="2025"/>
    <x v="1"/>
    <s v="Guatemala"/>
    <s v="Unidos Los Ocotes por un Cambio Zona Veinticinco (25)"/>
    <s v="ERMELINDO DE JESÚS HERRERA TAQUÉ"/>
    <s v="Coordinador del Consejo Comunitario de Desarrollo -COCODE-"/>
    <s v="2652 49422 0101"/>
    <s v="162-2025"/>
    <s v="Carreta de Mano"/>
    <n v="2024"/>
    <s v="Agropecuario Y Artesanal"/>
    <s v="Herramienta de Albañileria"/>
    <n v="40"/>
    <n v="318"/>
    <n v="12720"/>
    <s v="052-0-2024"/>
    <m/>
    <x v="0"/>
    <n v="158"/>
    <n v="0"/>
    <n v="158"/>
    <s v="813-2025"/>
  </r>
  <r>
    <n v="3"/>
    <d v="2025-05-05T00:00:00"/>
    <n v="2025"/>
    <x v="1"/>
    <s v="San Pedro Ayampuc"/>
    <s v="Asentamiento Prados de San Pedro, Aldea La Lagunilla"/>
    <s v="TELMA GARCÍA RECINOS DE MACARIO"/>
    <s v="Presidenta del Consejo Comunitario de Desarrollo -COCODE-"/>
    <s v="2231 17706 0502"/>
    <s v="163-2025"/>
    <s v="Carreta de Mano"/>
    <n v="2024"/>
    <s v="Agropecuario Y Artesanal"/>
    <s v="Herramienta de Albañileria"/>
    <n v="5"/>
    <n v="318"/>
    <n v="1590"/>
    <s v="052-0-2024"/>
    <m/>
    <x v="0"/>
    <n v="158"/>
    <n v="0"/>
    <n v="158"/>
    <s v="1305-2024"/>
  </r>
  <r>
    <n v="4"/>
    <d v="2025-05-05T00:00:00"/>
    <n v="2025"/>
    <x v="1"/>
    <s v="San Pedro Sacatepéquez"/>
    <s v="San Pedro Sacatepéquez"/>
    <s v="JUAN LEONEL CULAJAY PÉREZ"/>
    <s v="Alcalde Municipal "/>
    <s v="2558 69134 0109"/>
    <s v="164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34-2024 T4"/>
  </r>
  <r>
    <n v="5"/>
    <d v="2025-05-05T00:00:00"/>
    <n v="2025"/>
    <x v="1"/>
    <s v="San Pedro Sacatepéquez"/>
    <s v="San Pedro Sacatepéquez"/>
    <s v="JUAN LEONEL CULAJAY PÉREZ"/>
    <s v="Alcalde Municipal "/>
    <s v="2558 69134 0109"/>
    <s v="164-2025"/>
    <s v="Proyector 3,400 Lumen"/>
    <n v="2024"/>
    <s v="Entidades"/>
    <s v="Taller de Computación"/>
    <n v="1"/>
    <n v="3579"/>
    <n v="3579"/>
    <s v="020-0-2024"/>
    <m/>
    <x v="0"/>
    <n v="1"/>
    <n v="60"/>
    <n v="61"/>
    <s v="1334-2024 T4"/>
  </r>
  <r>
    <n v="6"/>
    <d v="2025-05-05T00:00:00"/>
    <n v="2025"/>
    <x v="1"/>
    <s v="San Pedro Sacatepéquez"/>
    <s v="San Pedro Sacatepéquez"/>
    <s v="JUAN LEONEL CULAJAY PÉREZ"/>
    <s v="Alcalde Municipal "/>
    <s v="2558 69134 0109"/>
    <s v="164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34-2024 T4"/>
  </r>
  <r>
    <n v="7"/>
    <d v="2025-05-05T00:00:00"/>
    <n v="2025"/>
    <x v="1"/>
    <s v="San Pedro Sacatepéquez"/>
    <s v="San Pedro Sacatepéquez"/>
    <s v="JUAN LEONEL CULAJAY PÉREZ"/>
    <s v="Alcalde Municipal "/>
    <s v="2558 69134 0109"/>
    <s v="165-2025"/>
    <s v="Estación Total Topográfica"/>
    <n v="2024"/>
    <s v="Entidades"/>
    <s v="Estación Total"/>
    <n v="1"/>
    <n v="24900"/>
    <n v="24900"/>
    <s v="029-0-2024"/>
    <m/>
    <x v="0"/>
    <n v="1"/>
    <n v="0"/>
    <n v="1"/>
    <s v="030-2025 T5"/>
  </r>
  <r>
    <n v="8"/>
    <d v="2025-05-06T00:00:00"/>
    <n v="2025"/>
    <x v="1"/>
    <s v="San José del Golfo"/>
    <s v="Aldea La Choleña"/>
    <s v="GABRIEL ANTONIO LÓPEZ MORALES"/>
    <s v="Presidente del Consejo Comunitario de Desarrollo -COCODE-"/>
    <s v="1934 37112 0104"/>
    <s v="166-2025"/>
    <s v="Carreta de Mano"/>
    <n v="2024"/>
    <s v="Agropecuario Y Artesanal"/>
    <s v="Herramienta de Albañileria"/>
    <n v="68"/>
    <n v="318"/>
    <n v="21624"/>
    <s v="052-0-2024"/>
    <m/>
    <x v="0"/>
    <n v="158"/>
    <n v="0"/>
    <n v="158"/>
    <s v="854-2025 A"/>
  </r>
  <r>
    <n v="9"/>
    <d v="2025-05-06T00:00:00"/>
    <n v="2025"/>
    <x v="1"/>
    <s v="San José del Golfo"/>
    <s v="Aldea La Choleña"/>
    <s v="GABRIEL ANTONIO LÓPEZ MORALES"/>
    <s v="Presidente del Consejo Comunitario de Desarrollo -COCODE-"/>
    <s v="1934 37112 0104"/>
    <s v="166-2025"/>
    <s v="Molino"/>
    <n v="2023"/>
    <s v="Vulnerabilidad"/>
    <s v="Insumos del Hogar"/>
    <n v="41"/>
    <n v="570"/>
    <n v="23370"/>
    <s v="001-0-2023"/>
    <n v="18925952"/>
    <x v="0"/>
    <n v="328"/>
    <n v="0"/>
    <n v="328"/>
    <s v="854-2025 A"/>
  </r>
  <r>
    <n v="10"/>
    <d v="2025-05-07T00:00:00"/>
    <n v="2025"/>
    <x v="2"/>
    <s v="Santa Lucía Milpas Altas"/>
    <s v="Santa Lucía Milpas Altas"/>
    <s v="LUIS ORLANDO GUERRA OLIVA"/>
    <s v="Alcalde Municipal"/>
    <s v="1912 22968 0309"/>
    <s v="168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57-2024 T4"/>
  </r>
  <r>
    <n v="11"/>
    <d v="2025-05-07T00:00:00"/>
    <n v="2025"/>
    <x v="2"/>
    <s v="Santa Lucía Milpas Altas"/>
    <s v="Santa Lucía Milpas Altas"/>
    <s v="LUIS ORLANDO GUERRA OLIVA"/>
    <s v="Alcalde Municipal"/>
    <s v="1912 22968 0309"/>
    <s v="168-2025"/>
    <s v="Proyector 3,400 Lumen"/>
    <n v="2024"/>
    <s v="Entidades"/>
    <s v="Taller de Computación"/>
    <n v="1"/>
    <n v="3579"/>
    <n v="3579"/>
    <s v="020-0-2024"/>
    <m/>
    <x v="0"/>
    <n v="1"/>
    <n v="60"/>
    <n v="61"/>
    <s v="1357-2024 T4"/>
  </r>
  <r>
    <n v="12"/>
    <d v="2025-05-07T00:00:00"/>
    <n v="2025"/>
    <x v="2"/>
    <s v="Santa Lucía Milpas Altas"/>
    <s v="Santa Lucía Milpas Altas"/>
    <s v="LUIS ORLANDO GUERRA OLIVA"/>
    <s v="Alcalde Municipal"/>
    <s v="1912 22968 0309"/>
    <s v="168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57-2024 T4"/>
  </r>
  <r>
    <n v="13"/>
    <d v="2025-05-07T00:00:00"/>
    <n v="2025"/>
    <x v="1"/>
    <s v="San Pedro Ayampuc"/>
    <s v="Asentamiento Prados de San Pedro"/>
    <s v="TELMA GARCÍA RECINOS DE MACARIO"/>
    <s v="Presidenta del Consejo Comunitario de Desarrollo -COCODE-"/>
    <s v="2231 17706 0502"/>
    <s v="169-2025"/>
    <s v="Pala"/>
    <n v="2023"/>
    <s v="Agropecuario Y Artesanal"/>
    <s v="Herramienta de Labranza"/>
    <n v="13"/>
    <n v="45"/>
    <n v="585"/>
    <s v="CD-068-2023/JR"/>
    <n v="21753350"/>
    <x v="0"/>
    <n v="13"/>
    <n v="0"/>
    <n v="13"/>
    <s v="1305-2024"/>
  </r>
  <r>
    <n v="14"/>
    <d v="2025-05-07T00:00:00"/>
    <n v="2025"/>
    <x v="1"/>
    <s v="San Pedro Ayampuc"/>
    <s v="Asentamiento Prados de San Pedro"/>
    <s v="TELMA GARCÍA RECINOS DE MACARIO"/>
    <s v="Presidenta del Consejo Comunitario de Desarrollo -COCODE-"/>
    <s v="2231 17706 0502"/>
    <s v="169-2025"/>
    <s v="Pala Cuadrada Con Cabo Corto"/>
    <n v="2023"/>
    <s v="Agropecuario Y Artesanal"/>
    <s v="Herramienta de Labranza"/>
    <n v="17"/>
    <n v="45"/>
    <n v="765"/>
    <s v="E547371241"/>
    <s v="E547371241"/>
    <x v="0"/>
    <n v="17"/>
    <n v="0"/>
    <n v="17"/>
    <s v="1305-2024"/>
  </r>
  <r>
    <n v="15"/>
    <d v="2025-05-07T00:00:00"/>
    <n v="2025"/>
    <x v="1"/>
    <s v="San Pedro Ayampuc"/>
    <s v="Asentamiento Prados de San Pedro"/>
    <s v="TELMA GARCÍA RECINOS DE MACARIO"/>
    <s v="Presidenta del Consejo Comunitario de Desarrollo -COCODE-"/>
    <s v="2231 17706 0502"/>
    <s v="169-2025"/>
    <s v="Azadon"/>
    <n v="2023"/>
    <s v="Agropecuario Y Artesanal"/>
    <s v="Herramienta de Labranza"/>
    <n v="5"/>
    <n v="175"/>
    <n v="875"/>
    <s v="001-0-2023"/>
    <n v="18925952"/>
    <x v="0"/>
    <n v="5"/>
    <n v="0"/>
    <n v="5"/>
    <s v="1305-2024"/>
  </r>
  <r>
    <n v="16"/>
    <d v="2025-05-07T00:00:00"/>
    <n v="2025"/>
    <x v="3"/>
    <s v="Sanarate"/>
    <s v="Aldea Poza Verde"/>
    <s v="JUAN ANTONIO VALENZUELA VALENZUELA"/>
    <s v="Presidente del Consejo Comunitario de Desarrollo -COCODE-"/>
    <s v="2105 88128 0206"/>
    <s v="170-2025"/>
    <s v="Tubo Diámetro 2 Plg X 6 Metros"/>
    <n v="2024"/>
    <s v="Agua Potable"/>
    <s v="Tubería"/>
    <n v="230"/>
    <n v="94.39"/>
    <n v="37756"/>
    <s v="018-0-2024"/>
    <n v="23443138"/>
    <x v="0"/>
    <n v="40"/>
    <n v="0"/>
    <n v="40"/>
    <s v="1,074-2024"/>
  </r>
  <r>
    <n v="17"/>
    <d v="2025-05-07T00:00:00"/>
    <n v="2025"/>
    <x v="3"/>
    <s v="Sanarate"/>
    <s v="Aldea Poza Verde"/>
    <s v="JUAN ANTONIO VALENZUELA VALENZUELA"/>
    <s v="Presidente del Consejo Comunitario de Desarrollo -COCODE-"/>
    <s v="2105 88128 0206"/>
    <s v="170-2025"/>
    <s v="Tubo PVC Blanco Diametro 1 PLG X LRG 6 MTS"/>
    <n v="2023"/>
    <s v="Agua Potable"/>
    <s v="Tubería"/>
    <n v="100"/>
    <n v="65"/>
    <n v="6500"/>
    <s v="012-0-2023"/>
    <n v="19301820"/>
    <x v="0"/>
    <n v="10"/>
    <n v="0"/>
    <n v="10"/>
    <s v="1,074-2024"/>
  </r>
  <r>
    <n v="18"/>
    <d v="2025-05-07T00:00:00"/>
    <n v="2025"/>
    <x v="3"/>
    <s v="Sanarate"/>
    <s v="Aldea Poza Verde"/>
    <s v="JUAN ANTONIO VALENZUELA VALENZUELA"/>
    <s v="Presidente del Consejo Comunitario de Desarrollo -COCODE-"/>
    <s v="2105 88128 0206"/>
    <s v="170-2025"/>
    <s v="Tubo PVC Blanco Diametro 3/4 PLG X LRG 6 MTS"/>
    <n v="2023"/>
    <s v="Agua Potable"/>
    <s v="Tubería"/>
    <n v="100"/>
    <n v="55"/>
    <n v="5500"/>
    <s v="012-0-2023"/>
    <n v="19301820"/>
    <x v="0"/>
    <n v="10"/>
    <n v="0"/>
    <n v="10"/>
    <s v="1,074-2024"/>
  </r>
  <r>
    <n v="19"/>
    <d v="2025-05-05T00:00:00"/>
    <n v="2025"/>
    <x v="1"/>
    <s v="Guatemala"/>
    <s v="Anexo Colonia El Rosario de la Zona dieciocho (18)"/>
    <s v="ROSA ESPERANZA RAMOS"/>
    <s v="Coordinadora del Consejo Comunitario de Desarrollo -COCODE-"/>
    <s v="2435 78369 0507"/>
    <s v="240-2025"/>
    <s v="Arroz De 10 Kilos"/>
    <n v="2024"/>
    <s v="Alimentos"/>
    <s v="Arroz"/>
    <n v="540"/>
    <n v="0"/>
    <n v="0"/>
    <s v="China Taiwan"/>
    <m/>
    <x v="1"/>
    <n v="270"/>
    <n v="0"/>
    <n v="270"/>
    <s v="1052-2024"/>
  </r>
  <r>
    <n v="20"/>
    <d v="2025-05-06T00:00:00"/>
    <n v="2025"/>
    <x v="1"/>
    <s v="Guatemala"/>
    <s v="Unidos Los Ocotes por un Cambio Zona Veinticinco (25)"/>
    <s v="ERMELINDO DE JESÚS HERRERA TAQUÉ"/>
    <s v="Coordinador del Consejo Comunitario de Desarrollo -COCODE-"/>
    <s v="2652 49422 0101"/>
    <s v="241-2025"/>
    <s v="Bomba De Plastico De 16 Litros"/>
    <n v="2024"/>
    <s v="Agropecuario Y Artesanal"/>
    <s v="Herramienta de Labranza"/>
    <n v="40"/>
    <n v="248"/>
    <n v="9920"/>
    <s v="025-0-2024"/>
    <m/>
    <x v="1"/>
    <n v="40"/>
    <n v="0"/>
    <n v="40"/>
    <s v="813-2025"/>
  </r>
  <r>
    <n v="21"/>
    <d v="2025-05-06T00:00:00"/>
    <n v="2025"/>
    <x v="2"/>
    <s v="Santa María de Jesús"/>
    <s v="Unidos Por el Desarrollo Integral con Equidad de Género"/>
    <s v="FRANCISCO LUCERO PÍO PÉREZ"/>
    <s v="Presidente del Consejo Comunitario de Desarrollo -COCODE-"/>
    <s v="1785 57110 0311"/>
    <s v="242-2025"/>
    <s v="Bomba De Plastico De 16 Litros"/>
    <n v="2024"/>
    <s v="Agropecuario Y Artesanal"/>
    <s v="Herramienta de Labranza"/>
    <n v="130"/>
    <n v="248"/>
    <n v="32240"/>
    <s v="025-0-2024"/>
    <m/>
    <x v="1"/>
    <n v="130"/>
    <n v="0"/>
    <n v="130"/>
    <s v="344-2025"/>
  </r>
  <r>
    <n v="22"/>
    <d v="2025-05-06T00:00:00"/>
    <n v="2025"/>
    <x v="1"/>
    <s v="San José del Golfo"/>
    <s v="Aldea La Choleña"/>
    <s v="GABRIEL ANTONIO LÓPEZ MORALES"/>
    <s v="Presidente del Consejo Comunitario de Desarrollo -COCODE-"/>
    <s v="1934 37112 0104"/>
    <s v="243-2025"/>
    <s v="Bomba De Plastico De 16 Litros"/>
    <n v="2024"/>
    <s v="Agropecuario Y Artesanal"/>
    <s v="Herramienta de Labranza"/>
    <n v="44"/>
    <n v="248"/>
    <n v="10912"/>
    <s v="025-0-2024"/>
    <m/>
    <x v="1"/>
    <n v="44"/>
    <n v="0"/>
    <n v="44"/>
    <s v="854-2025 A"/>
  </r>
  <r>
    <n v="23"/>
    <d v="2025-05-07T00:00:00"/>
    <n v="2025"/>
    <x v="2"/>
    <s v="Santiago Sacatepéquez"/>
    <s v="Aldea San José Pacul"/>
    <s v="HECTOR ANTONIO RAXÓN MONROY"/>
    <s v="Coordinador del Consejo Comunitario de Desarrollo -COCODE-"/>
    <s v="1777 21294 0306"/>
    <s v="246-2025"/>
    <s v="Bomba De Plastico De 16 Litros"/>
    <n v="2024"/>
    <s v="Agropecuario Y Artesanal"/>
    <s v="Herramienta de Labranza"/>
    <n v="100"/>
    <n v="248"/>
    <n v="24800"/>
    <s v="025-0-2024"/>
    <m/>
    <x v="1"/>
    <n v="100"/>
    <n v="0"/>
    <n v="100"/>
    <s v="04-2024"/>
  </r>
  <r>
    <n v="24"/>
    <d v="2025-05-05T00:00:00"/>
    <n v="2025"/>
    <x v="1"/>
    <s v="San Juan Sacatepéquez"/>
    <s v="Caserío Pasajoc, Aldea Cerro Alto"/>
    <s v="RICARDO TOP CHAMALÉ"/>
    <s v="Presidente del Consejo Comunitario de Desarrollo -COCODE-"/>
    <s v="2202 81076 0110"/>
    <s v="144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568-2024"/>
  </r>
  <r>
    <n v="25"/>
    <d v="2025-05-05T00:00:00"/>
    <n v="2025"/>
    <x v="4"/>
    <s v="Jocotán"/>
    <s v="Jocotán"/>
    <s v="PETRONILO PÉREZ LÓPEZ"/>
    <s v="Alcalde Municipal"/>
    <s v="1586 59457 2004"/>
    <s v="145-2025"/>
    <s v="Concreto Premezclado Cupón"/>
    <n v="2024"/>
    <s v="Vulnerabilidad"/>
    <s v="Concreto"/>
    <n v="1000"/>
    <n v="2548"/>
    <n v="2548000"/>
    <s v="039-0-2024"/>
    <m/>
    <x v="2"/>
    <n v="1000"/>
    <n v="0"/>
    <n v="1000"/>
    <s v="259-2025"/>
  </r>
  <r>
    <n v="26"/>
    <d v="2025-05-05T00:00:00"/>
    <n v="2025"/>
    <x v="4"/>
    <s v="San Juan la Ermita"/>
    <s v="San Juan la Ermita"/>
    <s v="WILSON RUBÉN GUERRA PORTILLO"/>
    <s v="Alcalde Municipal"/>
    <s v="1974 83992 2003"/>
    <s v="146-2025"/>
    <s v="Concreto Premezclado Cupón"/>
    <n v="2024"/>
    <s v="Vulnerabilidad"/>
    <s v="Concreto"/>
    <n v="1000"/>
    <n v="2548"/>
    <n v="2548000"/>
    <s v="039-0-2024"/>
    <m/>
    <x v="2"/>
    <n v="1000"/>
    <n v="0"/>
    <n v="1000"/>
    <s v="814-2025 B"/>
  </r>
  <r>
    <n v="27"/>
    <d v="2025-05-06T00:00:00"/>
    <n v="2025"/>
    <x v="2"/>
    <s v="San Antonio Aguas Calientes"/>
    <s v="Unidos por un bien común de la zona tres (3)"/>
    <s v="TELMO EMANUEL GODÍNEZ HERNÁNDEZ"/>
    <s v="Presidente del Consejo Comunitario de Desarrollo -COCODE-"/>
    <s v="2635 70517 0315"/>
    <s v="147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764-2025"/>
  </r>
  <r>
    <n v="28"/>
    <d v="2025-05-06T00:00:00"/>
    <n v="2025"/>
    <x v="2"/>
    <s v="Antigua Guatemala"/>
    <s v="Aldea San Felipe de Jesús"/>
    <s v="JUÁN FRANCISCO GOMÉZ JIMENEZ"/>
    <s v="Presidente del Consejo Comunitario de Desarrollo -COCODE-"/>
    <s v="1856 35431 0414"/>
    <s v="148-2025"/>
    <s v="Cupones Canjeables Por Kit De Techo Minimo"/>
    <n v="2024"/>
    <s v="Vulnerabilidad"/>
    <s v="Cupón Techo Mínimo"/>
    <n v="10"/>
    <n v="1632"/>
    <n v="16320"/>
    <s v="045-0-2024"/>
    <m/>
    <x v="2"/>
    <n v="10"/>
    <n v="0"/>
    <n v="10"/>
    <s v="849-2025"/>
  </r>
  <r>
    <n v="29"/>
    <d v="2025-05-06T00:00:00"/>
    <n v="2025"/>
    <x v="2"/>
    <s v="Sumpango"/>
    <s v="Aldea El Rejón"/>
    <s v="JOSÉ FROILAN RAXÓN BURRION"/>
    <s v="Presidente del Consejo Comunitario de Desarrollo -COCODE-"/>
    <s v="1618 17599 0304"/>
    <s v="149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883-2025"/>
  </r>
  <r>
    <n v="30"/>
    <d v="2025-05-06T00:00:00"/>
    <n v="2025"/>
    <x v="2"/>
    <s v="Sumpango"/>
    <s v="Aldea San José el Yalú"/>
    <s v="LEONARDO CANEL LÓPEZ"/>
    <s v="Presidente del Consejo Comunitario de Desarrollo -COCODE-"/>
    <s v="2363 01497 0304"/>
    <s v="150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884-2025"/>
  </r>
  <r>
    <n v="31"/>
    <d v="2025-05-06T00:00:00"/>
    <n v="2025"/>
    <x v="2"/>
    <s v="Magdalena Milpas Altas"/>
    <s v="Aldea Buena Vista"/>
    <s v="SABINO LÓPEZ RAMOS"/>
    <s v="Presidente del Consejo Comunitario de Desarrollo -COCODE-"/>
    <s v="1979 72616 0310"/>
    <s v="151-2025"/>
    <s v="Cupones Canjeables Por Kit De Techo Minimo"/>
    <n v="2024"/>
    <s v="Vulnerabilidad"/>
    <s v="Cupón Techo Mínimo"/>
    <n v="15"/>
    <n v="1632"/>
    <n v="24480"/>
    <s v="045-0-2024"/>
    <m/>
    <x v="2"/>
    <n v="15"/>
    <n v="0"/>
    <n v="15"/>
    <s v="977-2025"/>
  </r>
  <r>
    <n v="32"/>
    <d v="2025-05-06T00:00:00"/>
    <n v="2025"/>
    <x v="2"/>
    <s v="Magdalena Milpas Altas"/>
    <s v="Aldea San Miguel Milpas Altas"/>
    <s v="BLANCA ELIDA CUCUJ CHACÓN DE GOLÓN"/>
    <s v="Presidente del Consejo Comunitario de Desarrollo -COCODE-"/>
    <s v="2489 68254 0301"/>
    <s v="152-2025"/>
    <s v="Cupones Canjeables Por Kit De Techo Minimo"/>
    <n v="2024"/>
    <s v="Vulnerabilidad"/>
    <s v="Cupón Techo Mínimo"/>
    <n v="10"/>
    <n v="1632"/>
    <n v="16320"/>
    <s v="045-0-2024"/>
    <m/>
    <x v="2"/>
    <n v="10"/>
    <n v="0"/>
    <n v="10"/>
    <s v="978-2025"/>
  </r>
  <r>
    <n v="33"/>
    <d v="2025-05-06T00:00:00"/>
    <n v="2025"/>
    <x v="2"/>
    <s v="Antigua Guatemala"/>
    <s v="Caserío La Cumbre, San Mateo Milpas Altas"/>
    <s v="ELUVIA MARIBEL LÓPEZ SOCOREC"/>
    <s v="Presidente del Consejo Comunitario de Desarrollo -COCODE-"/>
    <s v="2067 82853 0301"/>
    <s v="153-2025"/>
    <s v="Cupones Canjeables Por Kit De Techo Minimo"/>
    <n v="2024"/>
    <s v="Vulnerabilidad"/>
    <s v="Cupón Techo Mínimo"/>
    <n v="35"/>
    <n v="1632"/>
    <n v="57120"/>
    <s v="045-0-2024"/>
    <m/>
    <x v="2"/>
    <n v="35"/>
    <n v="0"/>
    <n v="35"/>
    <s v="848-2025"/>
  </r>
  <r>
    <n v="34"/>
    <d v="2025-05-06T00:00:00"/>
    <n v="2025"/>
    <x v="2"/>
    <s v="Antigua Guatemala"/>
    <s v="Aldea San Mateo Milpas Altas"/>
    <s v="JUAN ERIBERTO PÉREZ HERNANDEZ"/>
    <s v="Presidente del Consejo Comunitario de Desarrollo -COCODE-"/>
    <s v="2609 94812 0301"/>
    <s v="154-2025"/>
    <s v="Cupones Canjeables Por Kit De Techo Minimo"/>
    <n v="2024"/>
    <s v="Vulnerabilidad"/>
    <s v="Cupón Techo Mínimo"/>
    <n v="10"/>
    <n v="1632"/>
    <n v="16320"/>
    <s v="045-0-2024"/>
    <m/>
    <x v="2"/>
    <n v="10"/>
    <n v="0"/>
    <n v="10"/>
    <s v="874-2025"/>
  </r>
  <r>
    <n v="35"/>
    <d v="2025-05-06T00:00:00"/>
    <n v="2025"/>
    <x v="5"/>
    <s v="Huitán"/>
    <s v="Huitán"/>
    <s v="HERMINIO MÉNDEZ PÉREZ"/>
    <s v="Concejal Primero"/>
    <s v="1867 84627 0915"/>
    <s v="155-2025"/>
    <s v="Cupones Canjeables Por Kit De Techo Minimo"/>
    <n v="2024"/>
    <s v="Vulnerabilidad"/>
    <s v="Cupón Techo Mínimo"/>
    <n v="43"/>
    <n v="1632"/>
    <n v="70176"/>
    <s v="045-0-2024"/>
    <m/>
    <x v="2"/>
    <n v="43"/>
    <n v="0"/>
    <n v="43"/>
    <s v="1212-2024"/>
  </r>
  <r>
    <n v="36"/>
    <d v="2025-05-07T00:00:00"/>
    <n v="2025"/>
    <x v="1"/>
    <s v="Guatemala"/>
    <s v="Asentamiento el Mirador"/>
    <s v="BRENDA AZUCENA CASTELLANOS PACHECO DE ROSALES"/>
    <s v="Coordinadora del Consejo Comunitario de Desarrollo -COCODE-"/>
    <s v="2186 10742 0101"/>
    <s v="172-2025"/>
    <s v="Carreta de Mano"/>
    <n v="2024"/>
    <s v="Agropecuario Y Artesanal"/>
    <s v="Herramienta de Albañileria"/>
    <n v="25"/>
    <n v="318"/>
    <n v="7950"/>
    <s v="052-0-2024"/>
    <m/>
    <x v="0"/>
    <n v="158"/>
    <n v="0"/>
    <n v="158"/>
    <s v="118-2024"/>
  </r>
  <r>
    <n v="37"/>
    <d v="2025-05-09T00:00:00"/>
    <n v="2025"/>
    <x v="6"/>
    <s v="Chicamán"/>
    <s v="Aldea Pajuil"/>
    <s v="RUDY YOVANY JÓM COLORADO"/>
    <s v="Presidente del Consejo Comunitario de Desarrollo -COCODE-"/>
    <s v="2679 65117 1419"/>
    <s v="248-2025"/>
    <s v="Bomba De Plastico De 16 Litros"/>
    <n v="2024"/>
    <s v="Agropecuario Y Artesanal"/>
    <s v="Herramienta de Labranza"/>
    <n v="75"/>
    <n v="248"/>
    <n v="18600"/>
    <s v="025-0-2024"/>
    <m/>
    <x v="1"/>
    <n v="75"/>
    <n v="0"/>
    <n v="75"/>
    <s v="1102-2024"/>
  </r>
  <r>
    <n v="38"/>
    <d v="2025-05-12T00:00:00"/>
    <n v="2025"/>
    <x v="6"/>
    <s v="Chicamán"/>
    <s v="Chicamán"/>
    <s v="VICTOR MANUEL MUZ POP"/>
    <s v="Alcalde Municipal"/>
    <s v="2209 83399 1416"/>
    <s v="174-2025"/>
    <s v="Estación Total Topográfica"/>
    <n v="2024"/>
    <s v="Entidades"/>
    <s v="Estación Total"/>
    <n v="1"/>
    <n v="24900"/>
    <n v="24900"/>
    <s v="029-0-2024"/>
    <m/>
    <x v="0"/>
    <n v="1"/>
    <n v="0"/>
    <n v="1"/>
    <s v="1366-2024 T5"/>
  </r>
  <r>
    <n v="39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Azadon Con Cabo"/>
    <n v="2024"/>
    <s v="Agropecuario Y Artesanal"/>
    <s v="Herramienta de Labranza"/>
    <n v="40"/>
    <n v="111.36"/>
    <n v="4454.3999999999996"/>
    <s v="054-0-2024"/>
    <m/>
    <x v="0"/>
    <n v="40"/>
    <n v="0"/>
    <n v="40"/>
    <s v="968-2024"/>
  </r>
  <r>
    <n v="40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Chuzo Con Cabo"/>
    <n v="2024"/>
    <s v="Agropecuario Y Artesanal"/>
    <s v="Herramienta de Labranza"/>
    <n v="40"/>
    <n v="135.19"/>
    <n v="5407.6"/>
    <s v="054-0-2024"/>
    <m/>
    <x v="0"/>
    <n v="40"/>
    <n v="0"/>
    <n v="40"/>
    <s v="968-2024"/>
  </r>
  <r>
    <n v="41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Hoz Dentada"/>
    <n v="2024"/>
    <s v="Agropecuario Y Artesanal"/>
    <s v="Herramienta de Labranza"/>
    <n v="40"/>
    <n v="95.7"/>
    <n v="3828"/>
    <s v="054-0-2024"/>
    <m/>
    <x v="0"/>
    <n v="40"/>
    <n v="0"/>
    <n v="40"/>
    <s v="968-2024"/>
  </r>
  <r>
    <n v="42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Machete"/>
    <n v="2024"/>
    <s v="Agropecuario Y Artesanal"/>
    <s v="Herramienta de Labranza"/>
    <n v="40"/>
    <n v="41.03"/>
    <n v="1641.2"/>
    <s v="054-0-2024"/>
    <m/>
    <x v="0"/>
    <n v="40"/>
    <n v="0"/>
    <n v="40"/>
    <s v="968-2024"/>
  </r>
  <r>
    <n v="43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Pala Con Cabo"/>
    <n v="2024"/>
    <s v="Agropecuario Y Artesanal"/>
    <s v="Herramienta de Labranza"/>
    <n v="40"/>
    <n v="64.72"/>
    <n v="2588.8000000000002"/>
    <s v="054-0-2024"/>
    <m/>
    <x v="0"/>
    <n v="40"/>
    <n v="0"/>
    <n v="40"/>
    <s v="968-2024"/>
  </r>
  <r>
    <n v="44"/>
    <d v="2025-05-12T00:00:00"/>
    <n v="2025"/>
    <x v="6"/>
    <s v="Sacapulas"/>
    <s v="Chumixquin"/>
    <s v="ISABEL LÓPEZ Y LÓPEZ"/>
    <s v="Presidenta de Consejo Comunitario de Desarrollo -COCODE-"/>
    <s v="1631 67923 1416"/>
    <s v="175-2025"/>
    <s v="Rastrillo Con Cabo"/>
    <n v="2024"/>
    <s v="Agropecuario Y Artesanal"/>
    <s v="Herramienta de Labranza"/>
    <n v="40"/>
    <n v="67.540000000000006"/>
    <n v="2701.6000000000004"/>
    <s v="054-0-2024"/>
    <m/>
    <x v="0"/>
    <n v="40"/>
    <n v="0"/>
    <n v="40"/>
    <s v="968-2024"/>
  </r>
  <r>
    <n v="45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Azadon Con Cabo"/>
    <n v="2024"/>
    <s v="Agropecuario Y Artesanal"/>
    <s v="Herramienta de Labranza"/>
    <n v="50"/>
    <n v="111.36"/>
    <n v="5568"/>
    <s v="054-0-2024"/>
    <m/>
    <x v="0"/>
    <n v="50"/>
    <n v="0"/>
    <n v="50"/>
    <s v="1239-2024"/>
  </r>
  <r>
    <n v="46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Chuzo Con Cabo"/>
    <n v="2024"/>
    <s v="Agropecuario Y Artesanal"/>
    <s v="Herramienta de Labranza"/>
    <n v="50"/>
    <n v="135.19"/>
    <n v="6759.5"/>
    <s v="054-0-2024"/>
    <m/>
    <x v="0"/>
    <n v="50"/>
    <n v="0"/>
    <n v="50"/>
    <s v="1239-2024"/>
  </r>
  <r>
    <n v="47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Hoz Dentada"/>
    <n v="2024"/>
    <s v="Agropecuario Y Artesanal"/>
    <s v="Herramienta de Labranza"/>
    <n v="50"/>
    <n v="95.7"/>
    <n v="4785"/>
    <s v="054-0-2024"/>
    <m/>
    <x v="0"/>
    <n v="50"/>
    <n v="0"/>
    <n v="50"/>
    <s v="1239-2024"/>
  </r>
  <r>
    <n v="48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Machete"/>
    <n v="2024"/>
    <s v="Agropecuario Y Artesanal"/>
    <s v="Herramienta de Labranza"/>
    <n v="50"/>
    <n v="41.03"/>
    <n v="2051.5"/>
    <s v="054-0-2024"/>
    <m/>
    <x v="0"/>
    <n v="50"/>
    <n v="0"/>
    <n v="50"/>
    <s v="1239-2024"/>
  </r>
  <r>
    <n v="49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Pala Con Cabo"/>
    <n v="2024"/>
    <s v="Agropecuario Y Artesanal"/>
    <s v="Herramienta de Labranza"/>
    <n v="50"/>
    <n v="64.72"/>
    <n v="3236"/>
    <s v="054-0-2024"/>
    <m/>
    <x v="0"/>
    <n v="50"/>
    <n v="0"/>
    <n v="50"/>
    <s v="1239-2024"/>
  </r>
  <r>
    <n v="50"/>
    <d v="2025-05-12T00:00:00"/>
    <n v="2025"/>
    <x v="6"/>
    <s v="Santa Cruz del Quiché"/>
    <s v="Caserío Cantón Pamesebal Primero"/>
    <s v="EDUARDO SATURNINO TUM GONZÁLEZ"/>
    <s v="Presidente de Consejo Comunitario de Desarrollo -COCODE-"/>
    <s v="1960 92124 1401"/>
    <s v="176-2025"/>
    <s v="Rastrillo Con Cabo"/>
    <n v="2024"/>
    <s v="Agropecuario Y Artesanal"/>
    <s v="Herramienta de Labranza"/>
    <n v="50"/>
    <n v="67.540000000000006"/>
    <n v="3377.0000000000005"/>
    <s v="054-0-2024"/>
    <m/>
    <x v="0"/>
    <n v="50"/>
    <n v="0"/>
    <n v="50"/>
    <s v="1239-2024"/>
  </r>
  <r>
    <n v="51"/>
    <d v="2025-05-12T00:00:00"/>
    <n v="2025"/>
    <x v="6"/>
    <s v="Sacapulas"/>
    <s v="Caserío el Órgano"/>
    <s v="BOSBELÍ PÚ IXCOTOYAC"/>
    <s v="Presidente del Consejo Comunitario de Desarrollo -COCODE-"/>
    <s v="1828 25965 1327"/>
    <s v="156-2025"/>
    <s v="Cupones Canjeables Por Kit De Techo Minimo"/>
    <n v="2024"/>
    <s v="Vulnerabilidad"/>
    <s v="Cupón Techo Mínimo"/>
    <n v="74"/>
    <n v="1632"/>
    <n v="120768"/>
    <s v="045-0-2024"/>
    <m/>
    <x v="2"/>
    <n v="74"/>
    <n v="0"/>
    <n v="74"/>
    <s v="967-2024"/>
  </r>
  <r>
    <n v="52"/>
    <d v="2025-05-12T00:00:00"/>
    <n v="2025"/>
    <x v="6"/>
    <s v="Santa Cruz del Quiché"/>
    <s v="Cantón Pacaja I, Aldea Lemoa"/>
    <s v="SEBASTIÁN OSORIO"/>
    <s v="Presidente del Consejo Comunitario de Desarrollo -COCODE-"/>
    <s v="2066 83669 1401"/>
    <s v="157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236-2024"/>
  </r>
  <r>
    <n v="53"/>
    <d v="2025-05-12T00:00:00"/>
    <n v="2025"/>
    <x v="6"/>
    <s v="Santa Cruz del Quiché"/>
    <s v="Caserío Chuisiguan Xesic I"/>
    <s v="JOSÉ TIPÁZ ALVAREZ"/>
    <s v="Presidente del Consejo Comunitario de Desarrollo -COCODE-"/>
    <s v="1599 10242 1401"/>
    <s v="158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235-2024"/>
  </r>
  <r>
    <n v="54"/>
    <d v="2025-05-12T00:00:00"/>
    <n v="2025"/>
    <x v="6"/>
    <s v="Nebaj"/>
    <s v="Aldea Lajputa"/>
    <s v="PEDRO BRITO COBO"/>
    <s v="Presidente del Consejo Comunitario de Desarrollo -COCODE-"/>
    <s v="2236 04046 1405"/>
    <s v="159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504-2025"/>
  </r>
  <r>
    <n v="55"/>
    <d v="2025-05-12T00:00:00"/>
    <n v="2025"/>
    <x v="6"/>
    <s v="Nebaj"/>
    <s v="Aldea Vipecbalam"/>
    <s v="JACINTO BRITO RAYMUNDO"/>
    <s v="Presidente del Consejo Comunitario de Desarrollo -COCODE-"/>
    <s v="2367 22409 1413"/>
    <s v="160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555-2024"/>
  </r>
  <r>
    <n v="56"/>
    <d v="2025-05-12T00:00:00"/>
    <n v="2025"/>
    <x v="6"/>
    <s v="Joyabaj"/>
    <s v="Joyabaj"/>
    <s v="GASPAR CASTRO LÓPEZ"/>
    <s v="Alcalde indígena"/>
    <s v="2638 83639 1412"/>
    <s v="161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835-2025"/>
  </r>
  <r>
    <n v="57"/>
    <d v="2025-05-12T00:00:00"/>
    <n v="2025"/>
    <x v="6"/>
    <s v="Sacapulas"/>
    <s v="Caserío Xecataloj"/>
    <s v="AMILDA MICAELA SOLÍS ACEYTUNO"/>
    <s v="Presidente del Consejo Comunitario de Desarrollo -COCODE-"/>
    <s v="2366 81141 1416"/>
    <s v="178-2025"/>
    <s v="Tubo Diámetro 2 Plg X 6 Metros"/>
    <n v="2024"/>
    <s v="Agua Potable"/>
    <s v="Tubería"/>
    <n v="150"/>
    <n v="94.39"/>
    <n v="37756"/>
    <s v="018-0-2024"/>
    <n v="23443138"/>
    <x v="0"/>
    <n v="40"/>
    <n v="0"/>
    <n v="40"/>
    <s v="1625-2024"/>
  </r>
  <r>
    <n v="58"/>
    <d v="2025-05-12T00:00:00"/>
    <n v="2025"/>
    <x v="6"/>
    <s v="Sacapulas"/>
    <s v="Caserío Xecataloj"/>
    <s v="AMILDA MICAELA SOLÍS ACEYTUNO"/>
    <s v="Presidente del Consejo Comunitario de Desarrollo -COCODE-"/>
    <s v="2366 81141 1416"/>
    <s v="178-2025"/>
    <s v="Tubo Diametro 1 1/2 Plgs X 6 Mts"/>
    <n v="2024"/>
    <s v="Agua Potable"/>
    <s v="Tubería"/>
    <n v="200"/>
    <n v="62.79"/>
    <n v="12558"/>
    <s v="018-0-2024"/>
    <n v="23443138"/>
    <x v="0"/>
    <n v="158"/>
    <n v="0"/>
    <n v="158"/>
    <s v="1625-2024"/>
  </r>
  <r>
    <n v="59"/>
    <d v="2025-05-12T00:00:00"/>
    <n v="2025"/>
    <x v="6"/>
    <s v="Uspantán"/>
    <s v="Uspantán"/>
    <s v="OSWIN RAFAEL CHÁVEZ FUENTES"/>
    <s v="Representante Municipal"/>
    <s v="1585 79372 1201"/>
    <s v="179-2025"/>
    <s v="Pala Cuadrada Con Cabo Corto"/>
    <n v="2024"/>
    <s v="Agropecuario Y Artesanal"/>
    <s v="Herramienta de Labranza"/>
    <n v="21"/>
    <n v="42"/>
    <n v="882"/>
    <s v="CD-022-2024/EE"/>
    <n v="23050004"/>
    <x v="0"/>
    <n v="21"/>
    <n v="0"/>
    <n v="21"/>
    <s v="721-2024_x000a_725-2024"/>
  </r>
  <r>
    <n v="60"/>
    <d v="2025-05-12T00:00:00"/>
    <n v="2025"/>
    <x v="6"/>
    <s v="Uspantán"/>
    <s v="Uspantán"/>
    <s v="OSWIN RAFAEL CHÁVEZ FUENTES"/>
    <s v="Representante Municipal"/>
    <s v="1585 79372 1201"/>
    <s v="179-2025"/>
    <s v="Pala Cuadrada Con Cabo Corto"/>
    <n v="2023"/>
    <s v="Agropecuario Y Artesanal"/>
    <s v="Herramienta de Labranza"/>
    <n v="54"/>
    <n v="45"/>
    <n v="2430"/>
    <s v="E547371241"/>
    <s v="E547371241"/>
    <x v="0"/>
    <n v="54"/>
    <n v="0"/>
    <n v="54"/>
    <s v="721-2024_x000a_725-2024"/>
  </r>
  <r>
    <n v="61"/>
    <d v="2025-05-12T00:00:00"/>
    <n v="2025"/>
    <x v="6"/>
    <s v="Uspantán"/>
    <s v="Uspantán"/>
    <s v="OSWIN RAFAEL CHÁVEZ FUENTES"/>
    <s v="Representante Municipal"/>
    <s v="1585 79372 1201"/>
    <s v="179-2025"/>
    <s v="Azadon"/>
    <n v="2023"/>
    <s v="Agropecuario Y Artesanal"/>
    <s v="Herramienta de Labranza"/>
    <n v="16"/>
    <n v="175"/>
    <n v="2800"/>
    <s v="001-0-2023"/>
    <n v="18925952"/>
    <x v="0"/>
    <n v="16"/>
    <n v="0"/>
    <n v="16"/>
    <s v="721-2024_x000a_725-2024"/>
  </r>
  <r>
    <n v="62"/>
    <d v="2025-05-12T00:00:00"/>
    <n v="2025"/>
    <x v="6"/>
    <s v="Uspantán"/>
    <s v="Uspantán"/>
    <s v="OSWIN RAFAEL CHÁVEZ FUENTES"/>
    <s v="Representante Municipal"/>
    <s v="1585 79372 1201"/>
    <s v="179-2025"/>
    <s v="Azadón C/Cabo"/>
    <n v="2024"/>
    <s v="Agropecuario Y Artesanal"/>
    <s v="Herramienta de Labranza"/>
    <n v="38"/>
    <n v="62"/>
    <n v="2356"/>
    <s v="CD-022-2024/EE"/>
    <n v="23050004"/>
    <x v="0"/>
    <n v="38"/>
    <n v="0"/>
    <n v="38"/>
    <s v="721-2024_x000a_725-2024"/>
  </r>
  <r>
    <n v="63"/>
    <d v="2025-05-12T00:00:00"/>
    <n v="2025"/>
    <x v="6"/>
    <s v="Uspantán"/>
    <s v="Uspantán"/>
    <s v="OSWIN RAFAEL CHÁVEZ FUENTES"/>
    <s v="Representante Municipal"/>
    <s v="1585 79372 1201"/>
    <s v="180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84-2024 T4"/>
  </r>
  <r>
    <n v="64"/>
    <d v="2025-05-12T00:00:00"/>
    <n v="2025"/>
    <x v="6"/>
    <s v="Uspantán"/>
    <s v="Uspantán"/>
    <s v="OSWIN RAFAEL CHÁVEZ FUENTES"/>
    <s v="Representante Municipal"/>
    <s v="1585 79372 1201"/>
    <s v="180-2025"/>
    <s v="Proyector 3,400 Lumen"/>
    <n v="2024"/>
    <s v="Entidades"/>
    <s v="Taller de Computación"/>
    <n v="1"/>
    <n v="3579"/>
    <n v="3579"/>
    <s v="020-0-2024"/>
    <m/>
    <x v="0"/>
    <n v="1"/>
    <n v="60"/>
    <n v="61"/>
    <s v="1384-2024 T4"/>
  </r>
  <r>
    <n v="65"/>
    <d v="2025-05-12T00:00:00"/>
    <n v="2025"/>
    <x v="6"/>
    <s v="Uspantán"/>
    <s v="Uspantán"/>
    <s v="OSWIN RAFAEL CHÁVEZ FUENTES"/>
    <s v="Representante Municipal"/>
    <s v="1585 79372 1201"/>
    <s v="180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84-2024 T4"/>
  </r>
  <r>
    <n v="66"/>
    <d v="2025-05-12T00:00:00"/>
    <n v="2025"/>
    <x v="6"/>
    <s v="Chicamán"/>
    <s v="Chicamán"/>
    <s v="VICTOR MANUEL MUZ POP"/>
    <s v="Alcalde Municipal "/>
    <s v="2209 83399 1415"/>
    <s v="181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65-2024 T4"/>
  </r>
  <r>
    <n v="67"/>
    <d v="2025-05-12T00:00:00"/>
    <n v="2025"/>
    <x v="6"/>
    <s v="Chicamán"/>
    <s v="Chicamán"/>
    <s v="VICTOR MANUEL MUZ POP"/>
    <s v="Alcalde Municipal "/>
    <s v="2209 83399 1415"/>
    <s v="181-2025"/>
    <s v="Proyector 3,400 Lumen"/>
    <n v="2024"/>
    <s v="Entidades"/>
    <s v="Taller de Computación"/>
    <n v="1"/>
    <n v="3579"/>
    <n v="3579"/>
    <s v="020-0-2024"/>
    <m/>
    <x v="0"/>
    <n v="1"/>
    <n v="60"/>
    <n v="61"/>
    <s v="1365-2024 T4"/>
  </r>
  <r>
    <n v="68"/>
    <d v="2025-05-12T00:00:00"/>
    <n v="2025"/>
    <x v="6"/>
    <s v="Chicamán"/>
    <s v="Chicamán"/>
    <s v="VICTOR MANUEL MUZ POP"/>
    <s v="Alcalde Municipal "/>
    <s v="2209 83399 1415"/>
    <s v="181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65-2024 T4"/>
  </r>
  <r>
    <n v="69"/>
    <d v="2025-05-12T00:00:00"/>
    <n v="2025"/>
    <x v="6"/>
    <s v="Patzité"/>
    <s v="Patzité"/>
    <s v="MELCHOR AGUARÉ CALEL"/>
    <s v="Alcalde Municipal "/>
    <s v="1620 89449 1407"/>
    <s v="182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40-2024 T4"/>
  </r>
  <r>
    <n v="70"/>
    <d v="2025-05-12T00:00:00"/>
    <n v="2025"/>
    <x v="6"/>
    <s v="Patzité"/>
    <s v="Patzité"/>
    <s v="MELCHOR AGUARÉ CALEL"/>
    <s v="Alcalde Municipal "/>
    <s v="1620 89449 1407"/>
    <s v="182-2025"/>
    <s v="Proyector 3,400 Lumen"/>
    <n v="2024"/>
    <s v="Entidades"/>
    <s v="Taller de Computación"/>
    <n v="1"/>
    <n v="3579"/>
    <n v="3579"/>
    <s v="020-0-2024"/>
    <m/>
    <x v="0"/>
    <n v="1"/>
    <n v="60"/>
    <n v="61"/>
    <s v="1340-2024 T4"/>
  </r>
  <r>
    <n v="71"/>
    <d v="2025-05-12T00:00:00"/>
    <n v="2025"/>
    <x v="6"/>
    <s v="Patzité"/>
    <s v="Patzité"/>
    <s v="MELCHOR AGUARÉ CALEL"/>
    <s v="Alcalde Municipal "/>
    <s v="1620 89449 1407"/>
    <s v="182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40-2024 T4"/>
  </r>
  <r>
    <n v="72"/>
    <d v="2025-05-12T00:00:00"/>
    <n v="2025"/>
    <x v="6"/>
    <s v="Pachalum"/>
    <s v="Pachalum"/>
    <s v="FIDENCIO TELETOR CEBALLOS"/>
    <s v="Alcalde Municipal "/>
    <s v="1638 20465 1504"/>
    <s v="183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88-2024 T4"/>
  </r>
  <r>
    <n v="73"/>
    <d v="2025-05-12T00:00:00"/>
    <n v="2025"/>
    <x v="6"/>
    <s v="Pachalum"/>
    <s v="Pachalum"/>
    <s v="FIDENCIO TELETOR CEBALLOS"/>
    <s v="Alcalde Municipal "/>
    <s v="1638 20465 1504"/>
    <s v="183-2025"/>
    <s v="Proyector 3,400 Lumen"/>
    <n v="2024"/>
    <s v="Entidades"/>
    <s v="Taller de Computación"/>
    <n v="1"/>
    <n v="3579"/>
    <n v="3579"/>
    <s v="020-0-2024"/>
    <m/>
    <x v="0"/>
    <n v="1"/>
    <n v="60"/>
    <n v="61"/>
    <s v="1388-2024 T4"/>
  </r>
  <r>
    <n v="74"/>
    <d v="2025-05-12T00:00:00"/>
    <n v="2025"/>
    <x v="6"/>
    <s v="Pachalum"/>
    <s v="Pachalum"/>
    <s v="FIDENCIO TELETOR CEBALLOS"/>
    <s v="Alcalde Municipal "/>
    <s v="1638 20465 1504"/>
    <s v="183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88-2024 T4"/>
  </r>
  <r>
    <n v="75"/>
    <d v="2025-05-12T00:00:00"/>
    <n v="2025"/>
    <x v="6"/>
    <s v="Santo Tomás Chichicastenango"/>
    <s v="Cantón Chicuá Primero"/>
    <s v="MANUEL DE JESÚS TOJ MACARIO"/>
    <s v="Presidente del Consejo Comunitario de Desarrollo -COCODE-"/>
    <s v="2232 08957 1406"/>
    <s v="184-2025"/>
    <s v="Tubo Diámetro 2 Plg X 6 Metros"/>
    <n v="2024"/>
    <s v="Agua Potable"/>
    <s v="Tubería"/>
    <n v="100"/>
    <n v="94.39"/>
    <n v="37756"/>
    <s v="018-0-2024"/>
    <n v="23443138"/>
    <x v="0"/>
    <n v="40"/>
    <n v="0"/>
    <n v="40"/>
    <s v="872-2025"/>
  </r>
  <r>
    <n v="76"/>
    <d v="2025-05-12T00:00:00"/>
    <n v="2025"/>
    <x v="6"/>
    <s v="Santo Tomás Chichicastenango"/>
    <s v="Cantón Chicuá Primero"/>
    <s v="MANUEL DE JESÚS TOJ MACARIO"/>
    <s v="Presidente del Consejo Comunitario de Desarrollo -COCODE-"/>
    <s v="2232 08957 1406"/>
    <s v="184-2025"/>
    <s v="Tubo Diametro 1 1/2 Plgs X 6 Mts"/>
    <n v="2024"/>
    <s v="Agua Potable"/>
    <s v="Tubería"/>
    <n v="100"/>
    <n v="62.79"/>
    <n v="6279"/>
    <s v="018-0-2024"/>
    <n v="23443138"/>
    <x v="0"/>
    <n v="158"/>
    <n v="0"/>
    <n v="158"/>
    <s v="872-2025"/>
  </r>
  <r>
    <n v="77"/>
    <d v="2025-05-12T00:00:00"/>
    <n v="2025"/>
    <x v="6"/>
    <s v="Uspantán"/>
    <s v="Primer Nivel de San Antonio La Nueva Esperanza"/>
    <s v="LUCIANO ALVAREZ SANTIAGO"/>
    <s v="Presidente del Consejo Comunitario de Desarrollo -COCODE-"/>
    <s v="2218 76812 1413"/>
    <s v="185-2025"/>
    <s v="Tubo PVC Blanco Diametro 1 PLG X LRG 6 MTS"/>
    <n v="2023"/>
    <s v="Agua Potable"/>
    <s v="Tubería"/>
    <n v="87"/>
    <n v="65"/>
    <n v="5655"/>
    <s v="012-0-2023"/>
    <n v="19301820"/>
    <x v="0"/>
    <n v="8.6999999999999993"/>
    <n v="0"/>
    <n v="8.6999999999999993"/>
    <s v="699-2024"/>
  </r>
  <r>
    <n v="78"/>
    <d v="2025-05-12T00:00:00"/>
    <n v="2025"/>
    <x v="6"/>
    <s v="Uspantán"/>
    <s v="Primer Nivel de San Antonio La Nueva Esperanza"/>
    <s v="LUCIANO ALVAREZ SANTIAGO"/>
    <s v="Presidente del Consejo Comunitario de Desarrollo -COCODE-"/>
    <s v="2218 76812 1413"/>
    <s v="185-2025"/>
    <s v="Tubo Diametro 1 1/2 Plgs X 6 Mts"/>
    <n v="2024"/>
    <s v="Agua Potable"/>
    <s v="Tubería"/>
    <n v="212"/>
    <n v="62.79"/>
    <n v="13311.48"/>
    <s v="018-0-2024"/>
    <n v="23443138"/>
    <x v="0"/>
    <n v="158"/>
    <n v="0"/>
    <n v="158"/>
    <s v="699-2024"/>
  </r>
  <r>
    <n v="79"/>
    <d v="2025-05-12T00:00:00"/>
    <n v="2025"/>
    <x v="6"/>
    <s v="Santa Cruz del Quiché"/>
    <s v="Caserío Las Ruinas"/>
    <s v="CHANICO TIPAZ VELÁSQUEZ"/>
    <s v="Presidente del Consejo Comunitario de Desarrollo -COCODE-"/>
    <s v="1761 22427 1401"/>
    <s v="186-2025"/>
    <s v="Tubo Diametro 12 Plgs X 6 Mts"/>
    <n v="2024"/>
    <s v="Agua Potable"/>
    <s v="Tubería"/>
    <n v="50"/>
    <n v="845.11"/>
    <n v="67608.800000000003"/>
    <s v="017-0-2024"/>
    <m/>
    <x v="0"/>
    <n v="158"/>
    <n v="0"/>
    <n v="158"/>
    <s v="1198-2024"/>
  </r>
  <r>
    <n v="80"/>
    <d v="2025-05-12T00:00:00"/>
    <n v="2025"/>
    <x v="6"/>
    <s v="Santa Cruz del Quiché"/>
    <s v="Caserío Las Ruinas"/>
    <s v="CHANICO TIPAZ VELÁSQUEZ"/>
    <s v="Presidente del Consejo Comunitario de Desarrollo -COCODE-"/>
    <s v="1761 22427 1401"/>
    <s v="186-2025"/>
    <s v="Tubo Diametro 10 Plgs X 6 Mts"/>
    <n v="2024"/>
    <s v="Agua Potable"/>
    <s v="Tubería"/>
    <n v="50"/>
    <n v="619.77"/>
    <n v="263402.25"/>
    <s v="017-0-2024"/>
    <m/>
    <x v="0"/>
    <n v="42.5"/>
    <n v="0"/>
    <n v="42.5"/>
    <s v="1198-2024"/>
  </r>
  <r>
    <n v="81"/>
    <d v="2025-05-12T00:00:00"/>
    <n v="2025"/>
    <x v="6"/>
    <s v="Santa Cruz del Quiché"/>
    <s v="Caserío Las Ruinas"/>
    <s v="CHANICO TIPAZ VELÁSQUEZ"/>
    <s v="Presidente del Consejo Comunitario de Desarrollo -COCODE-"/>
    <s v="1761 22427 1401"/>
    <s v="186-2025"/>
    <s v="Tubo Diametro 8 Plgs X 6 Mts"/>
    <n v="2024"/>
    <s v="Agua Potable"/>
    <s v="Tubería"/>
    <n v="200"/>
    <n v="429.25"/>
    <n v="190157.75"/>
    <s v="017-0-2024"/>
    <m/>
    <x v="0"/>
    <n v="1100"/>
    <n v="0"/>
    <n v="1100"/>
    <s v="1198-2024"/>
  </r>
  <r>
    <n v="82"/>
    <d v="2025-05-12T00:00:00"/>
    <n v="2025"/>
    <x v="6"/>
    <s v="Santa Cruz del Quiché"/>
    <s v="Caserío Las Ruinas"/>
    <s v="CHANICO TIPAZ VELÁSQUEZ"/>
    <s v="Presidente del Consejo Comunitario de Desarrollo -COCODE-"/>
    <s v="1761 22427 1401"/>
    <s v="186-2025"/>
    <s v="Tubo Diametro 6 Plgs X 6 Mts"/>
    <n v="2024"/>
    <s v="Agua Potable"/>
    <s v="Tubería"/>
    <n v="200"/>
    <n v="299.56"/>
    <n v="114731.48"/>
    <s v="017-0-2024"/>
    <m/>
    <x v="0"/>
    <n v="38.299999999999997"/>
    <n v="0"/>
    <n v="38.299999999999997"/>
    <s v="1198-2024"/>
  </r>
  <r>
    <n v="83"/>
    <d v="2025-05-12T00:00:00"/>
    <n v="2025"/>
    <x v="6"/>
    <s v="Santa Cruz del Quiché"/>
    <s v="Caserío Las Ruinas"/>
    <s v="CHANICO TIPAZ VELÁSQUEZ"/>
    <s v="Presidente del Consejo Comunitario de Desarrollo -COCODE-"/>
    <s v="1761 22427 1401"/>
    <s v="186-2025"/>
    <s v="Tubo Diametro 4 Plgs X 6 Mts"/>
    <n v="2024"/>
    <s v="Agua Potable"/>
    <s v="Tubería"/>
    <n v="600"/>
    <n v="153.44999999999999"/>
    <n v="6905.2499999999991"/>
    <s v="017-0-2024"/>
    <m/>
    <x v="0"/>
    <n v="4.5"/>
    <n v="0"/>
    <n v="4.5"/>
    <s v="1198-2024"/>
  </r>
  <r>
    <n v="84"/>
    <d v="2025-05-12T00:00:00"/>
    <n v="2025"/>
    <x v="6"/>
    <s v="Uspantán"/>
    <s v="Uspantán"/>
    <s v="OSWIN RAFAEL CHÁVEZ FUENTES"/>
    <s v="Representante Municipal"/>
    <s v="1585 79372 1201"/>
    <s v="249-2025"/>
    <s v="Bomba De Plastico De 16 Litros"/>
    <n v="2024"/>
    <s v="Agropecuario Y Artesanal"/>
    <s v="Herramienta de Labranza"/>
    <n v="75"/>
    <n v="248"/>
    <n v="18600"/>
    <s v="025-0-2024"/>
    <m/>
    <x v="1"/>
    <n v="75"/>
    <n v="0"/>
    <n v="75"/>
    <s v="724-2024"/>
  </r>
  <r>
    <n v="85"/>
    <d v="2025-05-12T00:00:00"/>
    <n v="2025"/>
    <x v="6"/>
    <s v="Uspantán"/>
    <s v="Uspantán"/>
    <s v="OSWIN RAFAEL CHÁVEZ FUENTES"/>
    <s v="Representante Municipal"/>
    <s v="1585 79372 1201"/>
    <s v="162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722-2024"/>
  </r>
  <r>
    <n v="86"/>
    <d v="2025-05-12T00:00:00"/>
    <n v="2025"/>
    <x v="7"/>
    <s v="La Gomera"/>
    <s v="Colonia Santa Catalina"/>
    <s v="FLORIDALMA MAYORGA CARRERA"/>
    <s v="Vicepresidente del Consejo Comunitario de Desarrollo -COCODE-"/>
    <s v="2248 93947 0506"/>
    <s v="163-2025"/>
    <s v="Cupones Canjeables Por Kit De Techo Minimo"/>
    <n v="2024"/>
    <s v="Vulnerabilidad"/>
    <s v="Cupón Techo Mínimo"/>
    <n v="15"/>
    <n v="1632"/>
    <n v="24480"/>
    <s v="045-0-2024"/>
    <m/>
    <x v="2"/>
    <n v="15"/>
    <n v="0"/>
    <n v="15"/>
    <s v="698-2025"/>
  </r>
  <r>
    <n v="87"/>
    <d v="2025-05-14T00:00:00"/>
    <n v="2025"/>
    <x v="0"/>
    <s v="Aguacatán"/>
    <s v="Aguacatán"/>
    <s v="MIRZA JUDITH ARREAGA MEZA"/>
    <s v="Alcalde Municipal"/>
    <s v="1997 05038 1327"/>
    <s v="250-2025"/>
    <s v="Bomba De Plastico De 16 Litros"/>
    <n v="2024"/>
    <s v="Agropecuario Y Artesanal"/>
    <s v="Herramienta de Labranza"/>
    <n v="75"/>
    <n v="248"/>
    <n v="18600"/>
    <s v="025-0-2024"/>
    <m/>
    <x v="1"/>
    <n v="75"/>
    <n v="0"/>
    <n v="75"/>
    <s v="722-2025"/>
  </r>
  <r>
    <n v="88"/>
    <d v="2025-05-14T00:00:00"/>
    <n v="2025"/>
    <x v="0"/>
    <s v="Unión Cantinil"/>
    <s v="Cantón Villa Nueva"/>
    <s v="RODOLFO CANO TELLO"/>
    <s v="Presidente del Consejo Comunitario de Desarrollo -COCODE-"/>
    <s v="2110 63266 1332"/>
    <s v="164-2025"/>
    <s v="Colchonetas"/>
    <n v="2024"/>
    <s v="Vulnerabilidad"/>
    <s v="Colchoneta"/>
    <n v="100"/>
    <n v="145"/>
    <n v="14500"/>
    <s v="003-0-2024"/>
    <n v="22628002"/>
    <x v="2"/>
    <n v="100"/>
    <n v="0"/>
    <n v="100"/>
    <s v="971-2025"/>
  </r>
  <r>
    <n v="89"/>
    <d v="2025-05-14T00:00:00"/>
    <n v="2025"/>
    <x v="0"/>
    <s v="Huehuetenango"/>
    <s v="Cantón La Joya zona cuatro"/>
    <s v="JANSY PAOLA GALINDO MATTA"/>
    <s v="Presidente del Consejo Comunitario de Desarrollo -COCODE-"/>
    <s v="2493 84167 1301"/>
    <s v="166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085-2024"/>
  </r>
  <r>
    <n v="90"/>
    <d v="2025-05-14T00:00:00"/>
    <n v="2025"/>
    <x v="0"/>
    <s v="Nentón"/>
    <s v="Aldea Bilil"/>
    <s v="PASCUAL LUCAS GOMEZ"/>
    <s v="Presidente del Consejo Comunitario de Desarrollo -COCODE-"/>
    <s v="2299 98518 1305"/>
    <s v="167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819-2024"/>
  </r>
  <r>
    <n v="91"/>
    <d v="2025-05-14T00:00:00"/>
    <n v="2025"/>
    <x v="0"/>
    <s v="Colotenango"/>
    <s v="Aldea Ical"/>
    <s v="JUAN RAMOS GARCÍA"/>
    <s v="Presidente del Consejo Comunitario de Desarrollo -COCODE-"/>
    <s v="2390 26454 1319"/>
    <s v="168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818-2024"/>
  </r>
  <r>
    <n v="92"/>
    <d v="2025-05-14T00:00:00"/>
    <n v="2025"/>
    <x v="0"/>
    <s v="Huehuetenango"/>
    <s v="Caserío Rio Negro, Aldea El Oregano"/>
    <s v="NOHELIO OSMIN LÓPEZ HERNÁNDEZ"/>
    <s v="Presidente del Consejo Comunitario de Desarrollo -COCODE-"/>
    <s v="2501 67999 1301"/>
    <s v="169-2025"/>
    <s v="Kit de Panel Solar"/>
    <n v="2024"/>
    <s v="Vulnerabilidad"/>
    <s v="Panel Solar"/>
    <n v="50"/>
    <n v="405"/>
    <n v="20250"/>
    <s v="030-0-2024"/>
    <m/>
    <x v="2"/>
    <n v="50"/>
    <n v="0"/>
    <n v="50"/>
    <s v="965-2025"/>
  </r>
  <r>
    <n v="93"/>
    <d v="2025-05-14T00:00:00"/>
    <n v="2025"/>
    <x v="6"/>
    <s v="Chajul"/>
    <s v="Chajul"/>
    <s v="GREGORIO BENJAMIN SOTO BARRIOS"/>
    <s v="Alcalde Municipal"/>
    <s v="1788 12854 1405"/>
    <s v="170-2025"/>
    <s v="Concreto Premezclado Cupón"/>
    <n v="2024"/>
    <s v="Vulnerabilidad"/>
    <s v="Concreto"/>
    <n v="1320"/>
    <n v="2548"/>
    <n v="3363360"/>
    <s v="039-0-2024"/>
    <m/>
    <x v="2"/>
    <n v="1320"/>
    <n v="0"/>
    <n v="1320"/>
    <s v="276-2025 A"/>
  </r>
  <r>
    <n v="94"/>
    <d v="2025-05-14T00:00:00"/>
    <n v="2025"/>
    <x v="6"/>
    <s v="San Juan Cotzal"/>
    <s v="San Juan Cotzal"/>
    <s v="JACINTO SAMBRANO MEDINA"/>
    <s v="Alcalde Municipal"/>
    <s v="1887 78586 1411"/>
    <s v="171-2025"/>
    <s v="Concreto Premezclado Cupón"/>
    <n v="2024"/>
    <s v="Vulnerabilidad"/>
    <s v="Concreto"/>
    <n v="900"/>
    <n v="2548"/>
    <n v="2293200"/>
    <s v="039-0-2024"/>
    <m/>
    <x v="2"/>
    <n v="900"/>
    <n v="0"/>
    <n v="900"/>
    <s v="259-2025"/>
  </r>
  <r>
    <n v="95"/>
    <d v="2025-05-14T00:00:00"/>
    <n v="2025"/>
    <x v="0"/>
    <s v="Colotenango"/>
    <s v="Colotenango"/>
    <s v="RUDY VELÁSQUEZ LÓPEZ"/>
    <s v="Alcalde Municipal"/>
    <s v="1987 95319 1319"/>
    <s v="172-2025"/>
    <s v="Concreto Premezclado Cupón"/>
    <n v="2024"/>
    <s v="Vulnerabilidad"/>
    <s v="Concreto"/>
    <n v="150"/>
    <n v="2548"/>
    <n v="382200"/>
    <s v="039-0-2024"/>
    <m/>
    <x v="2"/>
    <n v="150"/>
    <n v="0"/>
    <n v="150"/>
    <s v="002-2025 B"/>
  </r>
  <r>
    <n v="96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Azadon Con Cabo"/>
    <n v="2024"/>
    <s v="Agropecuario Y Artesanal"/>
    <s v="Herramienta de Labranza"/>
    <n v="50"/>
    <n v="111.36"/>
    <n v="5568"/>
    <s v="054-0-2024"/>
    <m/>
    <x v="0"/>
    <n v="50"/>
    <n v="0"/>
    <n v="50"/>
    <s v="1340-2025"/>
  </r>
  <r>
    <n v="97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Chuzo Con Cabo"/>
    <n v="2024"/>
    <s v="Agropecuario Y Artesanal"/>
    <s v="Herramienta de Labranza"/>
    <n v="50"/>
    <n v="135.19"/>
    <n v="6759.5"/>
    <s v="054-0-2024"/>
    <m/>
    <x v="0"/>
    <n v="50"/>
    <n v="0"/>
    <n v="50"/>
    <s v="1340-2025"/>
  </r>
  <r>
    <n v="98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Hoz Dentada"/>
    <n v="2024"/>
    <s v="Agropecuario Y Artesanal"/>
    <s v="Herramienta de Labranza"/>
    <n v="50"/>
    <n v="95.7"/>
    <n v="4785"/>
    <s v="054-0-2024"/>
    <m/>
    <x v="0"/>
    <n v="50"/>
    <n v="0"/>
    <n v="50"/>
    <s v="1340-2025"/>
  </r>
  <r>
    <n v="99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Machete"/>
    <n v="2024"/>
    <s v="Agropecuario Y Artesanal"/>
    <s v="Herramienta de Labranza"/>
    <n v="50"/>
    <n v="41.03"/>
    <n v="2051.5"/>
    <s v="054-0-2024"/>
    <m/>
    <x v="0"/>
    <n v="50"/>
    <n v="0"/>
    <n v="50"/>
    <s v="1340-2025"/>
  </r>
  <r>
    <n v="100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Pala Con Cabo"/>
    <n v="2024"/>
    <s v="Agropecuario Y Artesanal"/>
    <s v="Herramienta de Labranza"/>
    <n v="50"/>
    <n v="64.72"/>
    <n v="3236"/>
    <s v="054-0-2024"/>
    <m/>
    <x v="0"/>
    <n v="50"/>
    <n v="0"/>
    <n v="50"/>
    <s v="1340-2025"/>
  </r>
  <r>
    <n v="101"/>
    <d v="2025-05-15T00:00:00"/>
    <n v="2025"/>
    <x v="6"/>
    <s v="Santa Cruz del Quiché"/>
    <s v="Cantón Xatinap Cuarto"/>
    <s v="LEÓN TAX MENDOZA"/>
    <s v="Presidente de Consejo Comunitario de Desarrollo -COCODE-"/>
    <s v="2176 57109 1401"/>
    <s v="187-2025"/>
    <s v="Rastrillo Con Cabo"/>
    <n v="2024"/>
    <s v="Agropecuario Y Artesanal"/>
    <s v="Herramienta de Labranza"/>
    <n v="50"/>
    <n v="67.540000000000006"/>
    <n v="3377.0000000000005"/>
    <s v="054-0-2024"/>
    <m/>
    <x v="0"/>
    <n v="50"/>
    <n v="0"/>
    <n v="50"/>
    <s v="1340-2025"/>
  </r>
  <r>
    <n v="102"/>
    <d v="2025-05-15T00:00:00"/>
    <n v="2025"/>
    <x v="0"/>
    <s v="Huehuetenango"/>
    <s v="Caserío Cancelaj de la Aldea San Lorenzo"/>
    <s v="JUDITH BETZALI ORDOÑEZ"/>
    <s v="Presidente de Consejo Comunitario de Desarrollo -COCODE-"/>
    <s v="2423 22417 1301"/>
    <s v="188-2025"/>
    <s v="Carreta de Mano"/>
    <n v="2024"/>
    <s v="Agropecuario Y Artesanal"/>
    <s v="Herramienta de Albañileria"/>
    <n v="50"/>
    <n v="318"/>
    <n v="15900"/>
    <s v="052-0-2024"/>
    <m/>
    <x v="0"/>
    <n v="158"/>
    <n v="0"/>
    <n v="158"/>
    <s v="966-2025"/>
  </r>
  <r>
    <n v="103"/>
    <d v="2025-05-15T00:00:00"/>
    <n v="2025"/>
    <x v="0"/>
    <s v="San Sebastián Huehuetenango"/>
    <s v="San Sebastián Huehuetenango"/>
    <s v="ALQUILINO SALES HERNÁNDEZ"/>
    <s v="Presidente de la Comisión de Agricultores y Artesanías"/>
    <s v="1605 33007 1320"/>
    <s v="189-2025"/>
    <s v="Carreta de Mano"/>
    <n v="2024"/>
    <s v="Agropecuario Y Artesanal"/>
    <s v="Herramienta de Albañileria"/>
    <n v="50"/>
    <n v="318"/>
    <n v="15900"/>
    <s v="052-0-2024"/>
    <m/>
    <x v="0"/>
    <n v="158"/>
    <n v="0"/>
    <n v="158"/>
    <s v="1051-2025"/>
  </r>
  <r>
    <n v="104"/>
    <d v="2025-05-15T00:00:00"/>
    <n v="2025"/>
    <x v="0"/>
    <s v="Malacatancito"/>
    <s v="Malacatancito"/>
    <s v="IRMA ELIZABETH AVILA ALVARADO DE MOLINA"/>
    <s v="Alcaldesa Municipal"/>
    <s v="2244 47300 1303"/>
    <s v="193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416-2025 T4 "/>
  </r>
  <r>
    <n v="105"/>
    <d v="2025-05-15T00:00:00"/>
    <n v="2025"/>
    <x v="0"/>
    <s v="Malacatancito"/>
    <s v="Malacatancito"/>
    <s v="IRMA ELIZABETH AVILA ALVARADO DE MOLINA"/>
    <s v="Alcaldesa Municipal"/>
    <s v="2244 47300 1303"/>
    <s v="193-2025"/>
    <s v="Proyector 3,400 Lumen"/>
    <n v="2024"/>
    <s v="Entidades"/>
    <s v="Taller de Computación"/>
    <n v="1"/>
    <n v="3579"/>
    <n v="3579"/>
    <s v="020-0-2024"/>
    <m/>
    <x v="0"/>
    <n v="1"/>
    <n v="60"/>
    <n v="61"/>
    <s v="416-2025 T4 "/>
  </r>
  <r>
    <n v="106"/>
    <d v="2025-05-15T00:00:00"/>
    <n v="2025"/>
    <x v="0"/>
    <s v="Malacatancito"/>
    <s v="Malacatancito"/>
    <s v="IRMA ELIZABETH AVILA ALVARADO DE MOLINA"/>
    <s v="Alcaldesa Municipal"/>
    <s v="2244 47300 1303"/>
    <s v="193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416-2025 T4 "/>
  </r>
  <r>
    <n v="107"/>
    <d v="2025-05-15T00:00:00"/>
    <n v="2025"/>
    <x v="0"/>
    <s v="Santa Barbara"/>
    <s v="Santa Barbara"/>
    <s v="RIGOBERTO PÉREZ SALES"/>
    <s v="Alcalde Municipal "/>
    <s v="1872 26873 1310"/>
    <s v="194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1338-2024 T4"/>
  </r>
  <r>
    <n v="108"/>
    <d v="2025-05-15T00:00:00"/>
    <n v="2025"/>
    <x v="0"/>
    <s v="Santa Barbara"/>
    <s v="Santa Barbara"/>
    <s v="RIGOBERTO PÉREZ SALES"/>
    <s v="Alcalde Municipal "/>
    <s v="1872 26873 1310"/>
    <s v="194-2025"/>
    <s v="Proyector 3,400 Lumen"/>
    <n v="2024"/>
    <s v="Entidades"/>
    <s v="Taller de Computación"/>
    <n v="1"/>
    <n v="3579"/>
    <n v="3579"/>
    <s v="020-0-2024"/>
    <m/>
    <x v="0"/>
    <n v="1"/>
    <n v="60"/>
    <n v="61"/>
    <s v="1338-2024 T4"/>
  </r>
  <r>
    <n v="109"/>
    <d v="2025-05-15T00:00:00"/>
    <n v="2025"/>
    <x v="0"/>
    <s v="Santa Barbara"/>
    <s v="Santa Barbara"/>
    <s v="RIGOBERTO PÉREZ SALES"/>
    <s v="Alcalde Municipal "/>
    <s v="1872 26873 1310"/>
    <s v="194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1338-2024 T4"/>
  </r>
  <r>
    <n v="110"/>
    <d v="2025-05-15T00:00:00"/>
    <n v="2025"/>
    <x v="0"/>
    <s v="Santa Eulalia"/>
    <s v="Caserío Molná, Aldea Paykonob’"/>
    <s v="CRISTOBAL ANDRÉS NICOLAS"/>
    <s v="Presidente del Consejo Comunitario de Desarrollo -COCODE-"/>
    <s v="2942 49427 1317"/>
    <s v="195-2025"/>
    <s v="Tubo PVC Blanco Diametro 3/4 PLG X LRG 6 MTS"/>
    <n v="2023"/>
    <s v="Agua Potable"/>
    <s v="Tubería"/>
    <n v="150"/>
    <n v="55"/>
    <n v="8250"/>
    <s v="012-0-2023"/>
    <n v="19301820"/>
    <x v="0"/>
    <n v="15"/>
    <n v="0"/>
    <n v="15"/>
    <s v="693-2024"/>
  </r>
  <r>
    <n v="111"/>
    <d v="2025-05-15T00:00:00"/>
    <n v="2025"/>
    <x v="0"/>
    <s v="Santa Eulalia"/>
    <s v="Caserío Molná, Aldea Paykonob’"/>
    <s v="CRISTOBAL ANDRÉS NICOLAS"/>
    <s v="Presidente del Consejo Comunitario de Desarrollo -COCODE-"/>
    <s v="2942 49427 1317"/>
    <s v="195-2025"/>
    <s v="Tubo PVC Diametro 2 PLG X LRG 6 MT"/>
    <n v="2023"/>
    <s v="Agua Potable"/>
    <s v="Tubería"/>
    <n v="200"/>
    <n v="95"/>
    <n v="19000"/>
    <s v="012-0-2023"/>
    <n v="19301820"/>
    <x v="0"/>
    <n v="20"/>
    <n v="0"/>
    <n v="20"/>
    <s v="693-2024"/>
  </r>
  <r>
    <n v="112"/>
    <d v="2025-05-15T00:00:00"/>
    <n v="2025"/>
    <x v="0"/>
    <s v="Todos Santos Cuchumatán"/>
    <s v="Caserío Rio Ocho Grande de la Aldea Mash"/>
    <s v="ENRIQUE CALMO CRUZ"/>
    <s v="Presidente del Consejo Comunitario de Desarrollo -COCODE-"/>
    <s v="1967 09202 1315"/>
    <s v="196-2025"/>
    <s v="Tubo PVC Diametro 2 PLG X LRG 6 MT"/>
    <n v="2023"/>
    <s v="Agua Potable"/>
    <s v="Tubería"/>
    <n v="300"/>
    <n v="95"/>
    <n v="28500"/>
    <s v="012-0-2023"/>
    <n v="19301820"/>
    <x v="0"/>
    <n v="30"/>
    <n v="0"/>
    <n v="30"/>
    <s v="221-2025"/>
  </r>
  <r>
    <n v="113"/>
    <d v="2025-05-16T00:00:00"/>
    <n v="2025"/>
    <x v="0"/>
    <s v="Huehuetenango"/>
    <s v="Comunidad Lo de Chavez y Yerba Buena"/>
    <s v="ISABEL CASTILLO CARDONA"/>
    <s v="Presidente del Consejo Comunitario de Desarrollo -COCODE-"/>
    <s v="1697 16996 1327"/>
    <s v="198-2025"/>
    <s v="Molino"/>
    <n v="2023"/>
    <s v="Vulnerabilidad"/>
    <s v="Insumos del Hogar"/>
    <n v="50"/>
    <n v="570"/>
    <n v="28500"/>
    <s v="001-0-2023"/>
    <n v="18925952"/>
    <x v="0"/>
    <n v="400"/>
    <n v="0"/>
    <n v="400"/>
    <s v="969-2025"/>
  </r>
  <r>
    <n v="114"/>
    <d v="2025-05-16T00:00:00"/>
    <n v="2025"/>
    <x v="0"/>
    <s v="Huehuetenango"/>
    <s v="Sector Proyecto San José zona ocho (8)"/>
    <s v="TATIANA KALININA HERNÁNDEZ LÓPEZ DE DE LEÓN"/>
    <s v="Representante del Consejo Comunitario de Desarrollo -COCODE-"/>
    <s v="1609 68607 1301"/>
    <s v="202-2025"/>
    <s v="Kit Para Recolección De Agua De Lluvia"/>
    <n v="2023"/>
    <s v="Agua Potable"/>
    <s v="Agua Potable"/>
    <n v="50"/>
    <n v="1125"/>
    <n v="56250"/>
    <s v="035-0-2024"/>
    <m/>
    <x v="0"/>
    <n v="250"/>
    <n v="0"/>
    <n v="250"/>
    <s v="970-2025"/>
  </r>
  <r>
    <n v="115"/>
    <d v="2025-05-16T00:00:00"/>
    <n v="2025"/>
    <x v="0"/>
    <s v="Unión Cantinil"/>
    <s v="Cantón San Francisco"/>
    <s v="EUGENIO YORDANI LÓPEZ VELÁSQUEZ"/>
    <s v="Presidente del Consejo Comunitario de Desarrollo -COCODE-"/>
    <s v="3249 39337 1307"/>
    <s v="203-2025"/>
    <s v="Depósito de Agua (Tinaco)"/>
    <n v="2023"/>
    <s v="Agua Potable"/>
    <s v="Agua Potable"/>
    <n v="30"/>
    <n v="975"/>
    <n v="29250"/>
    <s v="028-0-2024"/>
    <n v="23667478"/>
    <x v="0"/>
    <n v="150"/>
    <n v="0"/>
    <n v="150"/>
    <s v="972-2025"/>
  </r>
  <r>
    <n v="116"/>
    <d v="2025-05-16T00:00:00"/>
    <n v="2025"/>
    <x v="0"/>
    <s v="La Libertad"/>
    <s v="Cantón Miramar"/>
    <s v="ANTONIA ELOISA LUCAS RECINOS DE VELÁSQUEZ"/>
    <s v="Presidenta del Consejo Comunitario de Desarrollo -COCODE-"/>
    <s v="3170 44583 1311"/>
    <s v="204-2025"/>
    <s v="Depósito de Agua (Tinaco)"/>
    <n v="2023"/>
    <s v="Agua Potable"/>
    <s v="Agua Potable"/>
    <n v="30"/>
    <n v="975"/>
    <n v="29250"/>
    <s v="028-0-2024"/>
    <n v="23667478"/>
    <x v="0"/>
    <n v="150"/>
    <n v="0"/>
    <n v="150"/>
    <s v="727-2025"/>
  </r>
  <r>
    <n v="117"/>
    <d v="2025-05-16T00:00:00"/>
    <n v="2025"/>
    <x v="0"/>
    <s v="Huehuetenango"/>
    <s v="Cerrito del Maíz zona cuatro (4)"/>
    <s v="JUAN PÉREZ GÓMEZ"/>
    <s v="Alcalde Auxiliar"/>
    <s v="1703 35976 1311"/>
    <s v="205-2025"/>
    <s v="Depósito de Agua (Tinaco)"/>
    <n v="2023"/>
    <s v="Agua Potable"/>
    <s v="Agua Potable"/>
    <n v="30"/>
    <n v="975"/>
    <n v="29250"/>
    <s v="028-0-2024"/>
    <n v="23667478"/>
    <x v="0"/>
    <n v="150"/>
    <n v="0"/>
    <n v="150"/>
    <s v="1554-2024"/>
  </r>
  <r>
    <n v="118"/>
    <d v="2025-05-16T00:00:00"/>
    <n v="2025"/>
    <x v="0"/>
    <s v="San Juan Ixcoy"/>
    <s v="San Juan Ixcoy"/>
    <s v="JUAN ALBERTO PÉREZ TERCERO"/>
    <s v="Alcalde Municipal"/>
    <s v="2537 57991 1323"/>
    <s v="207-2025"/>
    <s v="Depósito de Agua (Tinaco)"/>
    <n v="2023"/>
    <s v="Agua Potable"/>
    <s v="Agua Potable"/>
    <n v="30"/>
    <n v="975"/>
    <n v="29250"/>
    <s v="028-0-2024"/>
    <n v="23667478"/>
    <x v="0"/>
    <n v="150"/>
    <n v="0"/>
    <n v="150"/>
    <s v="102-2024"/>
  </r>
  <r>
    <n v="119"/>
    <d v="2025-05-16T00:00:00"/>
    <n v="2025"/>
    <x v="0"/>
    <s v="Huehuetenango"/>
    <s v="Aldea Llano Grande Chinacá"/>
    <s v="EDGAR TEÓFILO VÁSQUEZ COBÓN"/>
    <s v="Presidente del Consejo Comunitario de Desarrollo -COCODE-"/>
    <s v="2233 13602 1301"/>
    <s v="208-2025"/>
    <s v="Tubo Diametro 12 Plgs X 6 Mts"/>
    <n v="2024"/>
    <s v="Agua Potable"/>
    <s v="Tubería"/>
    <n v="50"/>
    <n v="845.11"/>
    <n v="67608.800000000003"/>
    <s v="017-0-2024"/>
    <m/>
    <x v="0"/>
    <n v="158"/>
    <n v="0"/>
    <n v="158"/>
    <s v="1198-2024"/>
  </r>
  <r>
    <n v="120"/>
    <d v="2025-05-16T00:00:00"/>
    <n v="2025"/>
    <x v="0"/>
    <s v="Huehuetenango"/>
    <s v="Aldea Llano Grande Chinacá"/>
    <s v="EDGAR TEÓFILO VÁSQUEZ COBÓN"/>
    <s v="Presidente del Consejo Comunitario de Desarrollo -COCODE-"/>
    <s v="2233 13602 1301"/>
    <s v="208-2025"/>
    <s v="Tubo Diametro 10 Plgs X 6 Mts"/>
    <n v="2024"/>
    <s v="Agua Potable"/>
    <s v="Tubería"/>
    <n v="50"/>
    <n v="619.77"/>
    <n v="263402.25"/>
    <s v="017-0-2024"/>
    <m/>
    <x v="0"/>
    <n v="42.5"/>
    <n v="0"/>
    <n v="42.5"/>
    <s v="1198-2024"/>
  </r>
  <r>
    <n v="121"/>
    <d v="2025-05-16T00:00:00"/>
    <n v="2025"/>
    <x v="0"/>
    <s v="Huehuetenango"/>
    <s v="Aldea Llano Grande Chinacá"/>
    <s v="EDGAR TEÓFILO VÁSQUEZ COBÓN"/>
    <s v="Presidente del Consejo Comunitario de Desarrollo -COCODE-"/>
    <s v="2233 13602 1301"/>
    <s v="208-2025"/>
    <s v="Tubo Diametro 8 Plgs X 6 Mts"/>
    <n v="2024"/>
    <s v="Agua Potable"/>
    <s v="Tubería"/>
    <n v="200"/>
    <n v="429.25"/>
    <n v="190157.75"/>
    <s v="017-0-2024"/>
    <m/>
    <x v="0"/>
    <n v="1100"/>
    <n v="0"/>
    <n v="1100"/>
    <s v="1198-2024"/>
  </r>
  <r>
    <n v="122"/>
    <d v="2025-05-16T00:00:00"/>
    <n v="2025"/>
    <x v="0"/>
    <s v="Huehuetenango"/>
    <s v="Aldea Llano Grande Chinacá"/>
    <s v="EDGAR TEÓFILO VÁSQUEZ COBÓN"/>
    <s v="Presidente del Consejo Comunitario de Desarrollo -COCODE-"/>
    <s v="2233 13602 1301"/>
    <s v="208-2025"/>
    <s v="Tubo Diametro 6 Plgs X 6 Mts"/>
    <n v="2024"/>
    <s v="Agua Potable"/>
    <s v="Tubería"/>
    <n v="200"/>
    <n v="299.56"/>
    <n v="114731.48"/>
    <s v="017-0-2024"/>
    <m/>
    <x v="0"/>
    <n v="38.299999999999997"/>
    <n v="0"/>
    <n v="38.299999999999997"/>
    <s v="1198-2024"/>
  </r>
  <r>
    <n v="123"/>
    <d v="2025-05-16T00:00:00"/>
    <n v="2025"/>
    <x v="0"/>
    <s v="Huehuetenango"/>
    <s v="Aldea Chinacá"/>
    <s v="CÉSAR YOVANI ORDOÑEZ HERNÁNDEZ"/>
    <s v="Presidente del Consejo Comunitario de Desarrollo -COCODE-"/>
    <s v="2888 33031 1301"/>
    <s v="209-2025"/>
    <s v="Tubo Diametro 12 Plgs X 6 Mts"/>
    <n v="2024"/>
    <s v="Agua Potable"/>
    <s v="Tubería"/>
    <n v="50"/>
    <n v="845.11"/>
    <n v="67608.800000000003"/>
    <s v="017-0-2024"/>
    <m/>
    <x v="0"/>
    <n v="158"/>
    <n v="0"/>
    <n v="158"/>
    <s v="964-2025"/>
  </r>
  <r>
    <n v="124"/>
    <d v="2025-05-15T00:00:00"/>
    <n v="2025"/>
    <x v="0"/>
    <s v="Huehuetenango"/>
    <s v="Aldea Chilojá"/>
    <s v="ISRAEL ANACLETO PALACIOS COBÓN"/>
    <s v="Presidente del Consejo Comunitario de Desarrollo -COCODE-"/>
    <s v="1687 89035 1301"/>
    <s v="252-2025"/>
    <s v="Bomba De Plastico De 16 Litros"/>
    <n v="2024"/>
    <s v="Agropecuario Y Artesanal"/>
    <s v="Herramienta de Labranza"/>
    <n v="50"/>
    <n v="248"/>
    <n v="12400"/>
    <s v="025-0-2024"/>
    <m/>
    <x v="1"/>
    <n v="50"/>
    <n v="0"/>
    <n v="50"/>
    <s v="967-2025"/>
  </r>
  <r>
    <n v="125"/>
    <d v="2025-05-19T00:00:00"/>
    <n v="2025"/>
    <x v="0"/>
    <s v="Unión Cantinil"/>
    <s v="Cantón Central"/>
    <s v="ARTEMIO NAPOLEON ALVA FUNES"/>
    <s v="Vocal Primero del Consejo Comunitario de Desarrollo -COCODE-"/>
    <s v="2267 45252 1332"/>
    <s v="253-2025"/>
    <s v="Bomba De Plastico De 16 Litros"/>
    <n v="2024"/>
    <s v="Agropecuario Y Artesanal"/>
    <s v="Herramienta de Labranza"/>
    <n v="75"/>
    <n v="248"/>
    <n v="18600"/>
    <s v="025-0-2024"/>
    <m/>
    <x v="1"/>
    <n v="75"/>
    <n v="0"/>
    <n v="75"/>
    <s v="973-2025"/>
  </r>
  <r>
    <n v="126"/>
    <d v="2025-05-19T00:00:00"/>
    <n v="2025"/>
    <x v="0"/>
    <s v="La Libertad"/>
    <s v="Caserío La Ventana, Aldea Peña Roja"/>
    <s v="EUGENIO PÉREZ LÓPEZ"/>
    <s v="Presidente del Consejo Comunitario de Desarrollo -COCODE-"/>
    <s v="2179 17399 1311"/>
    <s v="210-2025"/>
    <s v="Depósito de Agua (Tinaco)"/>
    <n v="2023"/>
    <s v="Agua Potable"/>
    <s v="Agua Potable"/>
    <n v="21"/>
    <n v="975"/>
    <n v="20475"/>
    <s v="028-0-2024"/>
    <n v="23667478"/>
    <x v="0"/>
    <n v="105"/>
    <n v="0"/>
    <n v="105"/>
    <s v="743-2025"/>
  </r>
  <r>
    <n v="127"/>
    <d v="2025-05-19T00:00:00"/>
    <n v="2025"/>
    <x v="0"/>
    <s v="San Sebastián Huehuetenango"/>
    <s v="San Sebastián Huehuetenango"/>
    <s v="AQUILINO SALES HERNÁNDEZ"/>
    <s v="Presidente de la Comisión de Agricultores y Artesanías"/>
    <s v="1605 33007 1320"/>
    <s v="211-2025"/>
    <s v="Tubo Diámetro 3 Plg X 6 Metros"/>
    <n v="2024"/>
    <s v="Agua Potable"/>
    <s v="Tubería"/>
    <n v="200"/>
    <n v="205"/>
    <n v="41000"/>
    <s v="018-0-2024"/>
    <n v="23443138"/>
    <x v="0"/>
    <n v="20"/>
    <n v="0"/>
    <n v="20"/>
    <s v="1196-2025"/>
  </r>
  <r>
    <n v="128"/>
    <d v="2025-05-19T00:00:00"/>
    <n v="2025"/>
    <x v="0"/>
    <s v="San Sebastián Huehuetenango"/>
    <s v="San Sebastián Huehuetenango"/>
    <s v="AQUILINO SALES HERNÁNDEZ"/>
    <s v="Presidente de la Comisión de Agricultores y Artesanías"/>
    <s v="1605 33007 1320"/>
    <s v="211-2025"/>
    <s v="Tubo Diametro 6 Plgs X 6 Mts"/>
    <n v="2024"/>
    <s v="Agua Potable"/>
    <s v="Tubería"/>
    <n v="100"/>
    <n v="299.56"/>
    <n v="114731.48"/>
    <s v="017-0-2024"/>
    <m/>
    <x v="0"/>
    <n v="38.299999999999997"/>
    <n v="0"/>
    <n v="38.299999999999997"/>
    <s v="1196-2025"/>
  </r>
  <r>
    <n v="129"/>
    <d v="2025-05-19T00:00:00"/>
    <n v="2025"/>
    <x v="0"/>
    <s v="Unión Cantinil"/>
    <s v="Aldea Los Planes"/>
    <s v="SALVADOR ANTULIO SOLIZ ALVA"/>
    <s v="Representante del Consejo Comunitario de Desarrollo -COCODE-"/>
    <s v="1893 99074 1332"/>
    <s v="212-2025"/>
    <s v="Molino"/>
    <n v="2023"/>
    <s v="Vulnerabilidad"/>
    <s v="Insumos del Hogar"/>
    <n v="50"/>
    <n v="570"/>
    <n v="28500"/>
    <s v="001-0-2023"/>
    <n v="18925952"/>
    <x v="0"/>
    <n v="400"/>
    <n v="0"/>
    <n v="400"/>
    <s v="974-2025"/>
  </r>
  <r>
    <n v="130"/>
    <d v="2025-05-19T00:00:00"/>
    <n v="2025"/>
    <x v="0"/>
    <s v="San Antonio Huista"/>
    <s v="Cantón Yulmuc, Caserío Ixmal"/>
    <s v="RAMIRO DÍAZ DEL VALLE"/>
    <s v="Coordinador del Consejo Comunitario de Desarrollo -COCODE-"/>
    <s v="1828 70081 1302"/>
    <s v="173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681-2025 A"/>
  </r>
  <r>
    <n v="131"/>
    <d v="2025-05-21T00:00:00"/>
    <n v="2025"/>
    <x v="0"/>
    <s v="Tectitán"/>
    <s v="Huehuetenango"/>
    <s v="DONY ROSSEMBERT ANGEL BORRAYES"/>
    <s v="Alcalde Municipal "/>
    <s v="2536 66198 1321"/>
    <s v="213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503-2025 T4"/>
  </r>
  <r>
    <n v="132"/>
    <d v="2025-05-21T00:00:00"/>
    <n v="2025"/>
    <x v="0"/>
    <s v="Tectitán"/>
    <s v="Huehuetenango"/>
    <s v="DONY ROSSEMBERT ANGEL BORRAYES"/>
    <s v="Alcalde Municipal "/>
    <s v="2536 66198 1321"/>
    <s v="213-2025"/>
    <s v="Proyector 3,400 Lumen"/>
    <n v="2024"/>
    <s v="Entidades"/>
    <s v="Taller de Computación"/>
    <n v="1"/>
    <n v="3579"/>
    <n v="3579"/>
    <s v="020-0-2024"/>
    <m/>
    <x v="0"/>
    <n v="1"/>
    <n v="60"/>
    <n v="61"/>
    <s v="503-2025 T4"/>
  </r>
  <r>
    <n v="133"/>
    <d v="2025-05-21T00:00:00"/>
    <n v="2025"/>
    <x v="0"/>
    <s v="Tectitán"/>
    <s v="Huehuetenango"/>
    <s v="DONY ROSSEMBERT ANGEL BORRAYES"/>
    <s v="Alcalde Municipal "/>
    <s v="2536 66198 1321"/>
    <s v="213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503-2025 T4"/>
  </r>
  <r>
    <n v="134"/>
    <d v="2025-05-22T00:00:00"/>
    <n v="2025"/>
    <x v="6"/>
    <s v="Ixcán"/>
    <s v="Aldea Victoria 20 de enero"/>
    <s v="JUAN SALES PÉREZ"/>
    <s v="Alcalde Comunitario"/>
    <s v="1975 94107 1326"/>
    <s v="214-2025"/>
    <s v="Molino"/>
    <n v="2023"/>
    <s v="Vulnerabilidad"/>
    <s v="Insumos del Hogar"/>
    <n v="69"/>
    <n v="570"/>
    <n v="39330"/>
    <s v="001-0-2023"/>
    <n v="18925952"/>
    <x v="0"/>
    <n v="552"/>
    <n v="0"/>
    <n v="552"/>
    <s v="245-2025"/>
  </r>
  <r>
    <n v="135"/>
    <d v="2025-05-22T00:00:00"/>
    <n v="2025"/>
    <x v="6"/>
    <s v="Ixcán"/>
    <s v="Aldea Victoria 20 de enero"/>
    <s v="JUAN SALES PÉREZ"/>
    <s v="Alcalde Comunitario"/>
    <s v="1975 94107 1326"/>
    <s v="254-2025"/>
    <s v="Bomba De Plastico De 16 Litros"/>
    <n v="2024"/>
    <s v="Agropecuario Y Artesanal"/>
    <s v="Herramienta de Labranza"/>
    <n v="50"/>
    <n v="248"/>
    <n v="12400"/>
    <s v="025-0-2024"/>
    <m/>
    <x v="1"/>
    <n v="50"/>
    <n v="0"/>
    <n v="50"/>
    <s v="246-2025"/>
  </r>
  <r>
    <n v="136"/>
    <d v="2025-05-22T00:00:00"/>
    <n v="2025"/>
    <x v="6"/>
    <s v="Ixcán"/>
    <s v="Aldea San Lucas, Micro-Región I"/>
    <s v="SANTOS EVELIO GREGORIO VELASQUEZ"/>
    <s v="Representante del Consejo Comunitario de Desarrollo -COCODE-"/>
    <s v="1605 39595 1420"/>
    <s v="255-2025"/>
    <s v="Bomba De Plastico De 16 Litros"/>
    <n v="2024"/>
    <s v="Agropecuario Y Artesanal"/>
    <s v="Herramienta de Labranza"/>
    <n v="50"/>
    <n v="248"/>
    <n v="12400"/>
    <s v="025-0-2024"/>
    <m/>
    <x v="1"/>
    <n v="50"/>
    <n v="0"/>
    <n v="50"/>
    <s v="1404-2025 A"/>
  </r>
  <r>
    <n v="137"/>
    <d v="2025-05-22T00:00:00"/>
    <n v="2025"/>
    <x v="6"/>
    <s v="Ixcán"/>
    <s v="Aldea San Lucas, Micro-Región I"/>
    <s v="SANTOS EVELIO GREGORIO VELASQUEZ"/>
    <s v="Representante del Consejo Comunitario de Desarrollo -COCODE-"/>
    <s v="1605 39595 1420"/>
    <s v="255-2025"/>
    <s v="Molino Standar"/>
    <n v="2024"/>
    <s v="Vulnerabilidad"/>
    <s v="Molino"/>
    <n v="22"/>
    <n v="210"/>
    <n v="4620"/>
    <s v="046-0-2024"/>
    <m/>
    <x v="1"/>
    <n v="22"/>
    <n v="0"/>
    <n v="22"/>
    <s v="1756-2025 C"/>
  </r>
  <r>
    <n v="138"/>
    <d v="2025-05-22T00:00:00"/>
    <n v="2025"/>
    <x v="6"/>
    <s v="Ixcán"/>
    <s v="Aldea San Lucas, Micro-Región I, del municipio de Ixcán"/>
    <s v="SANTOS EVELIO GREGORIO VELASQUEZ"/>
    <s v="Representante del Consejo Comunitario de Desarrollo -COCODE-"/>
    <s v="1605 39595 1420"/>
    <s v="215-2025"/>
    <s v="Molino"/>
    <n v="2023"/>
    <s v="Vulnerabilidad"/>
    <s v="Insumos del Hogar"/>
    <n v="17"/>
    <n v="570"/>
    <n v="9690"/>
    <s v="001-0-2023"/>
    <n v="18925952"/>
    <x v="0"/>
    <n v="136"/>
    <n v="0"/>
    <n v="136"/>
    <s v="1756-2025 C"/>
  </r>
  <r>
    <n v="139"/>
    <d v="2025-05-21T00:00:00"/>
    <n v="2025"/>
    <x v="0"/>
    <s v="San Sebastián Huehuetenango"/>
    <s v="Aldea Chexap I"/>
    <s v="SANTOS GÓMEZ ANDRÉS"/>
    <s v="Presidente del Consejo Comunitario de Desarrollo -COCODE-"/>
    <s v="1581 27331 1320"/>
    <s v="175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804-2025 A"/>
  </r>
  <r>
    <n v="140"/>
    <d v="2025-05-21T00:00:00"/>
    <n v="2025"/>
    <x v="0"/>
    <s v="Colotenango"/>
    <s v="Colotenango"/>
    <s v="RUDY VELÁSQUEZ LÓPEZ"/>
    <s v="Alcalde Municipal"/>
    <s v="1987 95319 1319"/>
    <s v="176-2025"/>
    <s v="Concreto Premezclado Cupón"/>
    <n v="2024"/>
    <s v="Vulnerabilidad"/>
    <s v="Concreto"/>
    <n v="500"/>
    <n v="2548"/>
    <n v="1274000"/>
    <s v="039-0-2024"/>
    <m/>
    <x v="2"/>
    <n v="500"/>
    <n v="0"/>
    <n v="500"/>
    <s v="002-2025 B"/>
  </r>
  <r>
    <n v="141"/>
    <d v="2025-05-21T00:00:00"/>
    <n v="2025"/>
    <x v="0"/>
    <s v="San Sebastián Huehuetenango"/>
    <s v="San Sebastian Huehuetenango"/>
    <s v="FERNANDO ROMEO GREGORIO VELÁSQUEZ"/>
    <s v="Alcalde Municipal"/>
    <s v="1788 45167 1320"/>
    <s v="177-2025"/>
    <s v="Concreto Premezclado Cupón"/>
    <n v="2024"/>
    <s v="Vulnerabilidad"/>
    <s v="Concreto"/>
    <n v="1980"/>
    <n v="2548"/>
    <n v="5045040"/>
    <s v="039-0-2024"/>
    <m/>
    <x v="2"/>
    <n v="1980"/>
    <n v="0"/>
    <n v="1980"/>
    <s v="750-2025 A"/>
  </r>
  <r>
    <n v="142"/>
    <d v="2025-05-22T00:00:00"/>
    <n v="2025"/>
    <x v="6"/>
    <s v="Ixcán"/>
    <s v="Aldea Victoria 20 de enero"/>
    <s v="JUAN SALES PÉREZ"/>
    <s v="Alcalde Comunitario"/>
    <s v="1975 94107 1326"/>
    <s v="178-2025"/>
    <s v="Cupones Canjeables Por Kit De Techo Minimo"/>
    <n v="2024"/>
    <s v="Vulnerabilidad"/>
    <s v="Cupón Techo Mínimo"/>
    <n v="38"/>
    <n v="1632"/>
    <n v="62016"/>
    <s v="045-0-2024"/>
    <m/>
    <x v="2"/>
    <n v="38"/>
    <n v="0"/>
    <n v="38"/>
    <s v="247-2025"/>
  </r>
  <r>
    <n v="143"/>
    <d v="2025-05-22T00:00:00"/>
    <n v="2025"/>
    <x v="6"/>
    <s v="Ixcán"/>
    <s v="Comunidad Indígena Q’eqchi Santa Elena Copon, Micro-región VI"/>
    <s v="DAMIÁN CAAL TOT"/>
    <s v="Alcalde indígena"/>
    <s v="2217 52528 1420"/>
    <s v="179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1756-2025 A"/>
  </r>
  <r>
    <n v="144"/>
    <d v="2025-05-22T00:00:00"/>
    <n v="2025"/>
    <x v="6"/>
    <s v="Ixcán"/>
    <s v="Aldea San Lucas, Micro-Región I"/>
    <s v="SANTOS EVELIO GREGORIO VELASQUEZ"/>
    <s v="Representante del Consejo Comunitario de Desarrollo -COCODE-"/>
    <s v="1605 39595 1420"/>
    <s v="180-2025"/>
    <s v="Cupones Canjeables Por Kit De Techo Minimo"/>
    <n v="2024"/>
    <s v="Vulnerabilidad"/>
    <s v="Cupón Techo Mínimo"/>
    <n v="18"/>
    <n v="1632"/>
    <n v="29376"/>
    <s v="045-0-2024"/>
    <m/>
    <x v="2"/>
    <n v="18"/>
    <n v="0"/>
    <n v="18"/>
    <s v="1756-2025 B"/>
  </r>
  <r>
    <n v="145"/>
    <d v="2025-05-23T00:00:00"/>
    <n v="2025"/>
    <x v="0"/>
    <s v="Todos Santos Cuchumatán"/>
    <s v="Caserío Rio Ocho Grande de la Aldea Mash"/>
    <s v="ENRIQUE CALMO CRUZ"/>
    <s v="Presidente del Consejo Comunitario de Desarrollo -COCODE-"/>
    <s v="1967 09202 1315"/>
    <s v="216-2025"/>
    <s v="Tubo PVC Diametro 2 PLG X LRG 6 MT"/>
    <n v="2023"/>
    <s v="Agua Potable"/>
    <s v="Tubería"/>
    <n v="100"/>
    <n v="95"/>
    <n v="9500"/>
    <s v="012-0-2023"/>
    <n v="19301820"/>
    <x v="0"/>
    <n v="10"/>
    <n v="0"/>
    <n v="10"/>
    <s v="221-2025"/>
  </r>
  <r>
    <n v="146"/>
    <d v="2025-05-23T00:00:00"/>
    <n v="2025"/>
    <x v="4"/>
    <s v="Chiquimula"/>
    <s v="Aldea Maraxco"/>
    <s v="MARVIN GEOVANY FELIPE DÍAZ"/>
    <s v="Alcalde Comunitario"/>
    <s v="1994 33828 2001"/>
    <s v="217-2025"/>
    <s v="Tubo Diametro 10 Plgs X 6 Mts"/>
    <n v="2024"/>
    <s v="Agua Potable"/>
    <s v="Tubería"/>
    <n v="100"/>
    <n v="619.77"/>
    <n v="263402.25"/>
    <s v="017-0-2024"/>
    <m/>
    <x v="0"/>
    <n v="42.5"/>
    <n v="0"/>
    <n v="42.5"/>
    <s v="979-2024"/>
  </r>
  <r>
    <n v="147"/>
    <d v="2025-05-23T00:00:00"/>
    <n v="2025"/>
    <x v="4"/>
    <s v="Chiquimula"/>
    <s v="Aldea Maraxco"/>
    <s v="MARVIN GEOVANY FELIPE DÍAZ"/>
    <s v="Alcalde Comunitario"/>
    <s v="1994 33828 2001"/>
    <s v="217-2025"/>
    <s v="Tubo Diametro 8 Plgs X 6 Mts"/>
    <n v="2024"/>
    <s v="Agua Potable"/>
    <s v="Tubería"/>
    <n v="133"/>
    <n v="429.25"/>
    <n v="190157.75"/>
    <s v="017-0-2024"/>
    <m/>
    <x v="0"/>
    <n v="1100"/>
    <n v="0"/>
    <n v="1100"/>
    <s v="979-2024"/>
  </r>
  <r>
    <n v="148"/>
    <d v="2025-05-23T00:00:00"/>
    <n v="2025"/>
    <x v="4"/>
    <s v="Chiquimula"/>
    <s v="Aldea Maraxco"/>
    <s v="MARVIN GEOVANY FELIPE DÍAZ"/>
    <s v="Alcalde Comunitario"/>
    <s v="1994 33828 2001"/>
    <s v="217-2025"/>
    <s v="Tubo Diametro 6 Plgs X 6 Mts"/>
    <n v="2024"/>
    <s v="Agua Potable"/>
    <s v="Tubería"/>
    <n v="300"/>
    <n v="299.56"/>
    <n v="114731.48"/>
    <s v="017-0-2024"/>
    <m/>
    <x v="0"/>
    <n v="38.299999999999997"/>
    <n v="0"/>
    <n v="38.299999999999997"/>
    <s v="979-2024"/>
  </r>
  <r>
    <n v="149"/>
    <d v="2025-05-23T00:00:00"/>
    <n v="2025"/>
    <x v="4"/>
    <s v="Chiquimula"/>
    <s v="Aldea Maraxco"/>
    <s v="MARVIN GEOVANY FELIPE DÍAZ"/>
    <s v="Alcalde Comunitario"/>
    <s v="1994 33828 2001"/>
    <s v="217-2025"/>
    <s v="Tubo Diametro 4 Plgs X 6 Mts"/>
    <n v="2024"/>
    <s v="Agua Potable"/>
    <s v="Tubería"/>
    <n v="300"/>
    <n v="153.44999999999999"/>
    <n v="6905.2499999999991"/>
    <s v="017-0-2024"/>
    <m/>
    <x v="0"/>
    <n v="4.5"/>
    <n v="0"/>
    <n v="4.5"/>
    <s v="979-2024"/>
  </r>
  <r>
    <n v="150"/>
    <d v="2025-05-23T00:00:00"/>
    <n v="2025"/>
    <x v="4"/>
    <s v="Chiquimula"/>
    <s v="Aldea Maraxco"/>
    <s v="MARVIN GEOVANY FELIPE DÍAZ"/>
    <s v="Alcalde Comunitario"/>
    <s v="1994 33828 2001"/>
    <s v="217-2025"/>
    <s v="Tubo Diámetro 3 Plg X 6 Metros"/>
    <n v="2024"/>
    <s v="Agua Potable"/>
    <s v="Tubería"/>
    <n v="500"/>
    <n v="205"/>
    <n v="102500"/>
    <s v="018-0-2024"/>
    <n v="23443138"/>
    <x v="0"/>
    <n v="50"/>
    <n v="0"/>
    <n v="50"/>
    <s v="979-2024"/>
  </r>
  <r>
    <n v="151"/>
    <d v="2025-05-23T00:00:00"/>
    <n v="2025"/>
    <x v="4"/>
    <s v="Chiquimula"/>
    <s v="Aldea Maraxco"/>
    <s v="MARVIN GEOVANY FELIPE DÍAZ"/>
    <s v="Alcalde Comunitario"/>
    <s v="1994 33828 2001"/>
    <s v="217-2025"/>
    <s v="Depósito de Agua (Tinaco)"/>
    <n v="2023"/>
    <s v="Agua Potable"/>
    <s v="Agua Potable"/>
    <n v="10"/>
    <n v="975"/>
    <n v="9750"/>
    <s v="028-0-2024"/>
    <n v="23667478"/>
    <x v="0"/>
    <n v="50"/>
    <n v="0"/>
    <n v="50"/>
    <s v="979-2024"/>
  </r>
  <r>
    <n v="152"/>
    <d v="2025-05-23T00:00:00"/>
    <n v="2025"/>
    <x v="0"/>
    <s v="Malacatancito"/>
    <s v="Aldea Panillá"/>
    <s v="ALEJANDRO SANIC AJTUN"/>
    <s v="Coordinador del Consejo Comunitario de Desarrollo -COCODE-"/>
    <s v="1705 77716 1303"/>
    <s v="181-2025"/>
    <s v="Cupones Canjeables Por Kit De Techo Minimo"/>
    <n v="2024"/>
    <s v="Vulnerabilidad"/>
    <s v="Cupón Techo Mínimo"/>
    <n v="50"/>
    <n v="1632"/>
    <n v="81600"/>
    <s v="045-0-2024"/>
    <m/>
    <x v="2"/>
    <n v="50"/>
    <n v="0"/>
    <n v="50"/>
    <s v="725-2025 A"/>
  </r>
  <r>
    <n v="153"/>
    <d v="2025-05-26T00:00:00"/>
    <n v="2025"/>
    <x v="0"/>
    <s v="Santiago Chimaltenango"/>
    <s v="Santiago Chimaltenango"/>
    <s v="FROYLAN ELÍAS AGUILAR JIMÉNEZ"/>
    <s v="Alcalde Municipal"/>
    <s v="1877 32213 1330"/>
    <s v="256-2025"/>
    <s v="Estufa Ahorradora de Leña"/>
    <n v="2024"/>
    <s v="Vulnerabilidad"/>
    <s v="Estufa"/>
    <n v="356"/>
    <n v="1295"/>
    <n v="461020"/>
    <s v="006-0-2024"/>
    <m/>
    <x v="1"/>
    <n v="1780"/>
    <n v="0"/>
    <n v="1780"/>
    <s v="002-2025 A"/>
  </r>
  <r>
    <n v="154"/>
    <d v="2025-05-27T00:00:00"/>
    <n v="2025"/>
    <x v="4"/>
    <s v="Olopa"/>
    <s v="Olopa"/>
    <s v="ERVIN RENÉ CARRANZA LEMUS"/>
    <s v="Concejal Primero"/>
    <s v="1983 09422 2006"/>
    <s v="257-2025"/>
    <s v="Arroz De 10 Kilos"/>
    <n v="2024"/>
    <s v="Alimentos"/>
    <s v="Arroz"/>
    <n v="150"/>
    <n v="0"/>
    <n v="0"/>
    <s v="China Taiwan"/>
    <m/>
    <x v="1"/>
    <n v="75"/>
    <n v="0"/>
    <n v="75"/>
    <s v="2471-2025"/>
  </r>
  <r>
    <n v="155"/>
    <d v="2025-05-27T00:00:00"/>
    <n v="2025"/>
    <x v="4"/>
    <s v="Jocotán"/>
    <s v="Jocotán"/>
    <s v="PETRONILO PÉREZ LÓPEZ"/>
    <s v="Alcalde Municipal"/>
    <s v="1586 59457 2004"/>
    <s v="258-2025"/>
    <s v="Arroz De 10 Kilos"/>
    <n v="2024"/>
    <s v="Alimentos"/>
    <s v="Arroz"/>
    <n v="250"/>
    <n v="0"/>
    <n v="0"/>
    <s v="China Taiwan"/>
    <m/>
    <x v="1"/>
    <n v="125"/>
    <n v="0"/>
    <n v="125"/>
    <s v="2466-2025"/>
  </r>
  <r>
    <n v="156"/>
    <d v="2025-05-27T00:00:00"/>
    <n v="2025"/>
    <x v="4"/>
    <s v="San Juan Ermita"/>
    <s v="San Juan Ermita"/>
    <s v="WILSON RUBÉN GUERRA PORTILLO"/>
    <s v="Alcalde Municipal"/>
    <s v="1974 83992 2003"/>
    <s v="259-2025"/>
    <s v="Arroz De 10 Kilos"/>
    <n v="2024"/>
    <s v="Alimentos"/>
    <s v="Arroz"/>
    <n v="150"/>
    <n v="0"/>
    <n v="0"/>
    <s v="China Taiwan"/>
    <m/>
    <x v="1"/>
    <n v="75"/>
    <n v="0"/>
    <n v="75"/>
    <s v="2470-2025"/>
  </r>
  <r>
    <n v="157"/>
    <d v="2025-05-27T00:00:00"/>
    <n v="2025"/>
    <x v="4"/>
    <s v="Chiquimula"/>
    <s v="Aldea San Miguel"/>
    <s v="PEDRO SÚCHITE SÚCHITE"/>
    <s v="Alcalde Comunitario"/>
    <s v="1825 40308 2001"/>
    <s v="260-2025"/>
    <s v="Arroz De 10 Kilos"/>
    <n v="2024"/>
    <s v="Alimentos"/>
    <s v="Arroz"/>
    <n v="100"/>
    <n v="0"/>
    <n v="0"/>
    <s v="China Taiwan"/>
    <m/>
    <x v="1"/>
    <n v="50"/>
    <n v="0"/>
    <n v="50"/>
    <s v="2467-2025"/>
  </r>
  <r>
    <n v="158"/>
    <d v="2025-05-27T00:00:00"/>
    <n v="2025"/>
    <x v="4"/>
    <s v="Chiquimula"/>
    <s v="Aldea Carrizal"/>
    <s v="JOSÉ DIONICIO RAMOS GALLARDO"/>
    <s v="Alcalde Comunitario"/>
    <s v="1976 41687 2001"/>
    <s v="261-2025"/>
    <s v="Arroz De 10 Kilos"/>
    <n v="2024"/>
    <s v="Alimentos"/>
    <s v="Arroz"/>
    <n v="35"/>
    <n v="0"/>
    <n v="0"/>
    <s v="China Taiwan"/>
    <m/>
    <x v="1"/>
    <n v="17.5"/>
    <n v="0"/>
    <n v="17.5"/>
    <s v="2468-2025"/>
  </r>
  <r>
    <n v="159"/>
    <d v="2025-05-27T00:00:00"/>
    <n v="2025"/>
    <x v="4"/>
    <s v="Chiquimula"/>
    <s v="Aldea Plan de Guineo"/>
    <s v="ISRAEL MOLINA"/>
    <s v="Alcalde Comunitario"/>
    <s v="2358 44225 2001"/>
    <s v="262-2025"/>
    <s v="Arroz De 10 Kilos"/>
    <n v="2024"/>
    <s v="Alimentos"/>
    <s v="Arroz"/>
    <n v="50"/>
    <n v="0"/>
    <n v="0"/>
    <s v="China Taiwan"/>
    <m/>
    <x v="1"/>
    <n v="25"/>
    <n v="0"/>
    <n v="25"/>
    <s v="2469-2025"/>
  </r>
  <r>
    <n v="160"/>
    <d v="2025-05-27T00:00:00"/>
    <n v="2025"/>
    <x v="4"/>
    <s v="Chiquimula"/>
    <s v="Aldea El Conacaste"/>
    <s v="SEBASTIÁN BERNAL SINTUJ GARCÍA"/>
    <s v="Vocal I"/>
    <s v="1820 15548 2001"/>
    <s v="263-2025"/>
    <s v="Arroz De 10 Kilos"/>
    <n v="2024"/>
    <s v="Alimentos"/>
    <s v="Arroz"/>
    <n v="70"/>
    <n v="0"/>
    <n v="0"/>
    <s v="China Taiwan"/>
    <m/>
    <x v="1"/>
    <n v="35"/>
    <n v="0"/>
    <n v="35"/>
    <s v="2540-2025"/>
  </r>
  <r>
    <n v="161"/>
    <d v="2025-05-27T00:00:00"/>
    <n v="2025"/>
    <x v="0"/>
    <s v="Cuilco"/>
    <s v="Caserío Buena Vista, Aldea San Francisco el Retiro"/>
    <s v="RIGOBERTO FIGUEROA BERNARDO"/>
    <s v="Vocal II del Consejo Comunitario de Desarrollo -COCODE-"/>
    <s v="1925 93595 1304"/>
    <s v="218-2025"/>
    <s v="Kit Para Recolección De Agua De Lluvia"/>
    <n v="2023"/>
    <s v="Agua Potable"/>
    <s v="Agua Potable"/>
    <n v="450"/>
    <n v="1125"/>
    <n v="506250"/>
    <s v="035-0-2024"/>
    <m/>
    <x v="0"/>
    <n v="2250"/>
    <n v="0"/>
    <n v="2250"/>
    <s v="1037-2025"/>
  </r>
  <r>
    <n v="162"/>
    <d v="2025-05-28T00:00:00"/>
    <n v="2025"/>
    <x v="6"/>
    <s v="Ixcán"/>
    <s v="Aldea Las Vegas del Chixoy, Micro-Región I"/>
    <s v="RUBÉN MORÁN CAAL"/>
    <s v="Alcalde Comunitario"/>
    <s v="2458 96740 1508"/>
    <s v="219-2025"/>
    <s v="Tubo Diametro 1 1/2 Plgs X 6 Mts"/>
    <n v="2024"/>
    <s v="Agua Potable"/>
    <s v="Tubería"/>
    <n v="150"/>
    <n v="62.79"/>
    <n v="9418.5"/>
    <s v="018-0-2024"/>
    <n v="23443138"/>
    <x v="0"/>
    <n v="158"/>
    <n v="0"/>
    <n v="158"/>
    <s v="524-2025"/>
  </r>
  <r>
    <n v="163"/>
    <d v="2025-05-28T00:00:00"/>
    <n v="2025"/>
    <x v="6"/>
    <s v="Ixcán"/>
    <s v="Aldea Las Vegas del Chixoy, Micro-Región I"/>
    <s v="RUBÉN MORÁN CAAL"/>
    <s v="Alcalde Comunitario"/>
    <s v="2458 96740 1508"/>
    <s v="219-2025"/>
    <s v="Tubo PVC Blanco Diametro 3/4 PLG X LRG 6 MTS"/>
    <n v="2023"/>
    <s v="Agua Potable"/>
    <s v="Tubería"/>
    <n v="250"/>
    <n v="55"/>
    <n v="13750"/>
    <s v="012-0-2023"/>
    <n v="19301820"/>
    <x v="0"/>
    <n v="25"/>
    <n v="0"/>
    <n v="25"/>
    <s v="524-2025"/>
  </r>
  <r>
    <n v="164"/>
    <d v="2025-05-28T00:00:00"/>
    <n v="2025"/>
    <x v="6"/>
    <s v="Ixcán"/>
    <s v="Aldea Las Vegas del Chixoy, Micro-Región I"/>
    <s v="RUBÉN MORÁN CAAL"/>
    <s v="Alcalde Comunitario"/>
    <s v="2458 96740 1508"/>
    <s v="219-2025"/>
    <s v="Tubo Diámetro 3 Plg X 6 Metros"/>
    <n v="2024"/>
    <s v="Agua Potable"/>
    <s v="Tubería"/>
    <n v="150"/>
    <n v="205"/>
    <n v="30750"/>
    <s v="018-0-2024"/>
    <n v="23443138"/>
    <x v="0"/>
    <n v="15"/>
    <n v="0"/>
    <n v="15"/>
    <s v="524-2025"/>
  </r>
  <r>
    <n v="165"/>
    <d v="2025-05-28T00:00:00"/>
    <n v="2025"/>
    <x v="6"/>
    <s v="Chichicastenango"/>
    <s v="Cantón Chicuá Primero"/>
    <s v="MANUEL DE JESÚS TOJ MACARIO"/>
    <s v="Presidente del Consejo Comunitario de Desarrollo -COCODE-"/>
    <s v="2232 08957 1406"/>
    <s v="220-2025"/>
    <s v="Depósito de Agua (Tinaco)"/>
    <n v="2023"/>
    <s v="Agua Potable"/>
    <s v="Agua Potable"/>
    <n v="38"/>
    <n v="975"/>
    <n v="37050"/>
    <s v="028-0-2024"/>
    <n v="23667478"/>
    <x v="0"/>
    <n v="190"/>
    <n v="0"/>
    <n v="190"/>
    <s v="757-2025"/>
  </r>
  <r>
    <n v="166"/>
    <d v="2025-05-30T00:00:00"/>
    <n v="2025"/>
    <x v="8"/>
    <s v="Fray Bartolomé de las Casas"/>
    <s v="Fray Bartolomé de las Casas"/>
    <s v="WALTHER ESTUARDO AYALA JUÁREZ"/>
    <s v="Alcalde Municipal"/>
    <s v="2213 01836 1615"/>
    <s v="182-2025"/>
    <s v="Cupones Canjeables Por Kit De Techo Minimo"/>
    <n v="2024"/>
    <s v="Vulnerabilidad"/>
    <s v="Cupón Techo Mínimo"/>
    <n v="118"/>
    <n v="1632"/>
    <n v="192576"/>
    <s v="045-0-2024"/>
    <m/>
    <x v="2"/>
    <n v="118"/>
    <n v="0"/>
    <n v="118"/>
    <s v="151-2025_x000a_150-2025_x000a_152-2025_x000a_145-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E2E77F-BE32-4317-A177-273E5EB273E9}" name="TablaDinámica4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GRAMA/DEPARTAMENTO ">
  <location ref="A7:D30" firstHeaderRow="0" firstDataRow="1" firstDataCol="1"/>
  <pivotFields count="24">
    <pivotField showAll="0"/>
    <pivotField numFmtId="14" showAll="0"/>
    <pivotField numFmtId="1" showAll="0"/>
    <pivotField axis="axisRow" showAll="0">
      <items count="10">
        <item x="8"/>
        <item x="4"/>
        <item x="3"/>
        <item x="7"/>
        <item x="1"/>
        <item x="0"/>
        <item x="5"/>
        <item x="6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numFmtId="168" showAll="0"/>
    <pivotField dataField="1" numFmtId="165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numFmtId="164" showAll="0"/>
    <pivotField numFmtId="164" showAll="0"/>
    <pivotField dataField="1" numFmtId="164" showAll="0"/>
    <pivotField showAll="0"/>
  </pivotFields>
  <rowFields count="2">
    <field x="19"/>
    <field x="3"/>
  </rowFields>
  <rowItems count="23">
    <i>
      <x/>
    </i>
    <i r="1">
      <x v="1"/>
    </i>
    <i r="1">
      <x v="4"/>
    </i>
    <i r="1">
      <x v="5"/>
    </i>
    <i r="1">
      <x v="7"/>
    </i>
    <i r="1">
      <x v="8"/>
    </i>
    <i>
      <x v="1"/>
    </i>
    <i r="1">
      <x v="1"/>
    </i>
    <i r="1">
      <x v="2"/>
    </i>
    <i r="1">
      <x v="4"/>
    </i>
    <i r="1">
      <x v="5"/>
    </i>
    <i r="1">
      <x v="7"/>
    </i>
    <i r="1">
      <x v="8"/>
    </i>
    <i>
      <x v="2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NTIDAD DOTADA" fld="14" baseField="0" baseItem="0" numFmtId="164"/>
    <dataField name="MONTO" fld="16" baseField="0" baseItem="0" numFmtId="165"/>
    <dataField name="BENEFICIARIOS" fld="22" baseField="0" baseItem="0" numFmtId="164"/>
  </dataFields>
  <formats count="2">
    <format dxfId="2">
      <pivotArea field="19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FA1030-1385-4551-880E-3851C5E41ED9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PARTAMENTO/PERTENENCIA SOCIOLINGÜÍSTICA">
  <location ref="B7:B67" firstHeaderRow="1" firstDataRow="1" firstDataCol="1"/>
  <pivotFields count="12">
    <pivotField numFmtId="14" showAll="0"/>
    <pivotField showAll="0"/>
    <pivotField axis="axisRow" showAll="0">
      <items count="38">
        <item x="6"/>
        <item m="1" x="21"/>
        <item x="10"/>
        <item m="1" x="31"/>
        <item m="1" x="36"/>
        <item x="4"/>
        <item m="1" x="29"/>
        <item x="11"/>
        <item m="1" x="35"/>
        <item x="18"/>
        <item m="1" x="30"/>
        <item x="3"/>
        <item m="1" x="22"/>
        <item m="1" x="27"/>
        <item x="1"/>
        <item m="1" x="26"/>
        <item x="5"/>
        <item m="1" x="28"/>
        <item m="1" x="33"/>
        <item x="19"/>
        <item m="1" x="34"/>
        <item x="20"/>
        <item x="17"/>
        <item x="9"/>
        <item m="1" x="25"/>
        <item x="12"/>
        <item x="14"/>
        <item x="7"/>
        <item m="1" x="32"/>
        <item x="2"/>
        <item m="1" x="23"/>
        <item x="16"/>
        <item x="15"/>
        <item x="0"/>
        <item x="13"/>
        <item x="8"/>
        <item m="1" x="2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8">
        <item x="8"/>
        <item x="13"/>
        <item x="9"/>
        <item x="2"/>
        <item x="3"/>
        <item x="11"/>
        <item x="6"/>
        <item x="15"/>
        <item x="10"/>
        <item x="7"/>
        <item x="1"/>
        <item x="14"/>
        <item x="12"/>
        <item x="4"/>
        <item x="16"/>
        <item x="5"/>
        <item x="0"/>
        <item t="default"/>
      </items>
    </pivotField>
    <pivotField showAll="0"/>
    <pivotField showAll="0"/>
    <pivotField showAll="0"/>
  </pivotFields>
  <rowFields count="2">
    <field x="2"/>
    <field x="8"/>
  </rowFields>
  <rowItems count="60">
    <i>
      <x/>
    </i>
    <i r="1">
      <x v="12"/>
    </i>
    <i r="1">
      <x v="13"/>
    </i>
    <i>
      <x v="2"/>
    </i>
    <i r="1">
      <x/>
    </i>
    <i r="1">
      <x v="12"/>
    </i>
    <i>
      <x v="5"/>
    </i>
    <i r="1">
      <x v="3"/>
    </i>
    <i r="1">
      <x v="8"/>
    </i>
    <i>
      <x v="7"/>
    </i>
    <i r="1">
      <x v="2"/>
    </i>
    <i r="1">
      <x v="3"/>
    </i>
    <i>
      <x v="9"/>
    </i>
    <i r="1">
      <x v="3"/>
    </i>
    <i>
      <x v="11"/>
    </i>
    <i r="1">
      <x v="3"/>
    </i>
    <i>
      <x v="14"/>
    </i>
    <i r="1">
      <x v="1"/>
    </i>
    <i r="1">
      <x v="3"/>
    </i>
    <i r="1">
      <x v="7"/>
    </i>
    <i r="1">
      <x v="10"/>
    </i>
    <i r="1">
      <x v="11"/>
    </i>
    <i r="1">
      <x v="14"/>
    </i>
    <i>
      <x v="16"/>
    </i>
    <i r="1">
      <x v="3"/>
    </i>
    <i r="1">
      <x v="4"/>
    </i>
    <i r="1">
      <x v="15"/>
    </i>
    <i>
      <x v="19"/>
    </i>
    <i r="1">
      <x v="3"/>
    </i>
    <i>
      <x v="21"/>
    </i>
    <i r="1">
      <x v="3"/>
    </i>
    <i>
      <x v="22"/>
    </i>
    <i r="1">
      <x v="3"/>
    </i>
    <i>
      <x v="23"/>
    </i>
    <i r="1">
      <x v="9"/>
    </i>
    <i>
      <x v="25"/>
    </i>
    <i r="1">
      <x v="5"/>
    </i>
    <i r="1">
      <x v="9"/>
    </i>
    <i>
      <x v="26"/>
    </i>
    <i r="1">
      <x v="3"/>
    </i>
    <i>
      <x v="27"/>
    </i>
    <i r="1">
      <x v="3"/>
    </i>
    <i r="1">
      <x v="6"/>
    </i>
    <i>
      <x v="29"/>
    </i>
    <i r="1">
      <x v="3"/>
    </i>
    <i r="1">
      <x v="8"/>
    </i>
    <i r="1">
      <x v="10"/>
    </i>
    <i>
      <x v="31"/>
    </i>
    <i r="1">
      <x v="3"/>
    </i>
    <i>
      <x v="32"/>
    </i>
    <i r="1">
      <x v="8"/>
    </i>
    <i>
      <x v="33"/>
    </i>
    <i r="1">
      <x v="3"/>
    </i>
    <i r="1">
      <x v="9"/>
    </i>
    <i r="1">
      <x v="16"/>
    </i>
    <i>
      <x v="34"/>
    </i>
    <i r="1">
      <x v="3"/>
    </i>
    <i>
      <x v="35"/>
    </i>
    <i r="1"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3A05-EDF1-4673-8071-106740F277B9}">
  <sheetPr>
    <pageSetUpPr fitToPage="1"/>
  </sheetPr>
  <dimension ref="A1:D30"/>
  <sheetViews>
    <sheetView workbookViewId="0">
      <selection activeCell="H22" sqref="H22"/>
    </sheetView>
  </sheetViews>
  <sheetFormatPr baseColWidth="10" defaultRowHeight="15" x14ac:dyDescent="0.25"/>
  <cols>
    <col min="1" max="1" width="45.7109375" customWidth="1"/>
    <col min="2" max="2" width="30.28515625" customWidth="1"/>
    <col min="3" max="3" width="24.85546875" customWidth="1"/>
    <col min="4" max="4" width="31.7109375" customWidth="1"/>
  </cols>
  <sheetData>
    <row r="1" spans="1:4" ht="18.75" x14ac:dyDescent="0.25">
      <c r="A1" s="47" t="s">
        <v>1723</v>
      </c>
      <c r="B1" s="47"/>
      <c r="C1" s="47"/>
      <c r="D1" s="47"/>
    </row>
    <row r="2" spans="1:4" ht="18.75" x14ac:dyDescent="0.25">
      <c r="A2" s="47" t="s">
        <v>1724</v>
      </c>
      <c r="B2" s="47"/>
      <c r="C2" s="47"/>
      <c r="D2" s="47"/>
    </row>
    <row r="3" spans="1:4" ht="18.75" x14ac:dyDescent="0.25">
      <c r="A3" s="47" t="s">
        <v>1725</v>
      </c>
      <c r="B3" s="47"/>
      <c r="C3" s="47"/>
      <c r="D3" s="47"/>
    </row>
    <row r="4" spans="1:4" ht="18.75" x14ac:dyDescent="0.25">
      <c r="A4" s="47" t="s">
        <v>1726</v>
      </c>
      <c r="B4" s="47"/>
      <c r="C4" s="47"/>
      <c r="D4" s="47"/>
    </row>
    <row r="5" spans="1:4" ht="18.75" x14ac:dyDescent="0.25">
      <c r="A5" s="47" t="s">
        <v>1735</v>
      </c>
      <c r="B5" s="47"/>
      <c r="C5" s="47"/>
      <c r="D5" s="47"/>
    </row>
    <row r="7" spans="1:4" x14ac:dyDescent="0.25">
      <c r="A7" s="51" t="s">
        <v>1731</v>
      </c>
      <c r="B7" s="52" t="s">
        <v>1732</v>
      </c>
      <c r="C7" s="52" t="s">
        <v>1733</v>
      </c>
      <c r="D7" s="52" t="s">
        <v>1734</v>
      </c>
    </row>
    <row r="8" spans="1:4" x14ac:dyDescent="0.25">
      <c r="A8" s="7" t="s">
        <v>8</v>
      </c>
      <c r="B8" s="31">
        <v>2487</v>
      </c>
      <c r="C8" s="32">
        <v>655112</v>
      </c>
      <c r="D8" s="31">
        <v>3238.5</v>
      </c>
    </row>
    <row r="9" spans="1:4" x14ac:dyDescent="0.25">
      <c r="A9" s="8" t="s">
        <v>50</v>
      </c>
      <c r="B9" s="31">
        <v>805</v>
      </c>
      <c r="C9" s="32">
        <v>0</v>
      </c>
      <c r="D9" s="31">
        <v>402.5</v>
      </c>
    </row>
    <row r="10" spans="1:4" x14ac:dyDescent="0.25">
      <c r="A10" s="8" t="s">
        <v>10</v>
      </c>
      <c r="B10" s="31">
        <v>624</v>
      </c>
      <c r="C10" s="32">
        <v>20832</v>
      </c>
      <c r="D10" s="31">
        <v>354</v>
      </c>
    </row>
    <row r="11" spans="1:4" x14ac:dyDescent="0.25">
      <c r="A11" s="8" t="s">
        <v>7</v>
      </c>
      <c r="B11" s="31">
        <v>556</v>
      </c>
      <c r="C11" s="32">
        <v>510620</v>
      </c>
      <c r="D11" s="31">
        <v>1980</v>
      </c>
    </row>
    <row r="12" spans="1:4" x14ac:dyDescent="0.25">
      <c r="A12" s="8" t="s">
        <v>48</v>
      </c>
      <c r="B12" s="31">
        <v>272</v>
      </c>
      <c r="C12" s="32">
        <v>66620</v>
      </c>
      <c r="D12" s="31">
        <v>272</v>
      </c>
    </row>
    <row r="13" spans="1:4" x14ac:dyDescent="0.25">
      <c r="A13" s="8" t="s">
        <v>106</v>
      </c>
      <c r="B13" s="31">
        <v>230</v>
      </c>
      <c r="C13" s="32">
        <v>57040</v>
      </c>
      <c r="D13" s="31">
        <v>230</v>
      </c>
    </row>
    <row r="14" spans="1:4" x14ac:dyDescent="0.25">
      <c r="A14" s="7" t="s">
        <v>0</v>
      </c>
      <c r="B14" s="31">
        <v>9273</v>
      </c>
      <c r="C14" s="32">
        <v>4953911.4000000004</v>
      </c>
      <c r="D14" s="31">
        <v>14341.400000000001</v>
      </c>
    </row>
    <row r="15" spans="1:4" x14ac:dyDescent="0.25">
      <c r="A15" s="8" t="s">
        <v>50</v>
      </c>
      <c r="B15" s="31">
        <v>1343</v>
      </c>
      <c r="C15" s="32">
        <v>687446.73</v>
      </c>
      <c r="D15" s="31">
        <v>1285.3</v>
      </c>
    </row>
    <row r="16" spans="1:4" x14ac:dyDescent="0.25">
      <c r="A16" s="8" t="s">
        <v>197</v>
      </c>
      <c r="B16" s="31">
        <v>430</v>
      </c>
      <c r="C16" s="32">
        <v>49756</v>
      </c>
      <c r="D16" s="31">
        <v>60</v>
      </c>
    </row>
    <row r="17" spans="1:4" x14ac:dyDescent="0.25">
      <c r="A17" s="8" t="s">
        <v>10</v>
      </c>
      <c r="B17" s="31">
        <v>254</v>
      </c>
      <c r="C17" s="32">
        <v>250583</v>
      </c>
      <c r="D17" s="31">
        <v>1179</v>
      </c>
    </row>
    <row r="18" spans="1:4" x14ac:dyDescent="0.25">
      <c r="A18" s="8" t="s">
        <v>7</v>
      </c>
      <c r="B18" s="31">
        <v>3458</v>
      </c>
      <c r="C18" s="32">
        <v>2183452.56</v>
      </c>
      <c r="D18" s="31">
        <v>6950.1</v>
      </c>
    </row>
    <row r="19" spans="1:4" x14ac:dyDescent="0.25">
      <c r="A19" s="8" t="s">
        <v>48</v>
      </c>
      <c r="B19" s="31">
        <v>3749</v>
      </c>
      <c r="C19" s="32">
        <v>1626469.1099999999</v>
      </c>
      <c r="D19" s="31">
        <v>4684</v>
      </c>
    </row>
    <row r="20" spans="1:4" x14ac:dyDescent="0.25">
      <c r="A20" s="8" t="s">
        <v>106</v>
      </c>
      <c r="B20" s="31">
        <v>39</v>
      </c>
      <c r="C20" s="32">
        <v>156204</v>
      </c>
      <c r="D20" s="31">
        <v>183</v>
      </c>
    </row>
    <row r="21" spans="1:4" x14ac:dyDescent="0.25">
      <c r="A21" s="7" t="s">
        <v>1</v>
      </c>
      <c r="B21" s="31">
        <v>8236</v>
      </c>
      <c r="C21" s="32">
        <v>19505702</v>
      </c>
      <c r="D21" s="31">
        <v>8236</v>
      </c>
    </row>
    <row r="22" spans="1:4" x14ac:dyDescent="0.25">
      <c r="A22" s="8" t="s">
        <v>5</v>
      </c>
      <c r="B22" s="31">
        <v>118</v>
      </c>
      <c r="C22" s="32">
        <v>192576</v>
      </c>
      <c r="D22" s="31">
        <v>118</v>
      </c>
    </row>
    <row r="23" spans="1:4" x14ac:dyDescent="0.25">
      <c r="A23" s="8" t="s">
        <v>50</v>
      </c>
      <c r="B23" s="31">
        <v>2000</v>
      </c>
      <c r="C23" s="32">
        <v>5096000</v>
      </c>
      <c r="D23" s="31">
        <v>2000</v>
      </c>
    </row>
    <row r="24" spans="1:4" x14ac:dyDescent="0.25">
      <c r="A24" s="8" t="s">
        <v>104</v>
      </c>
      <c r="B24" s="31">
        <v>15</v>
      </c>
      <c r="C24" s="32">
        <v>24480</v>
      </c>
      <c r="D24" s="31">
        <v>15</v>
      </c>
    </row>
    <row r="25" spans="1:4" x14ac:dyDescent="0.25">
      <c r="A25" s="8" t="s">
        <v>10</v>
      </c>
      <c r="B25" s="31">
        <v>50</v>
      </c>
      <c r="C25" s="32">
        <v>81600</v>
      </c>
      <c r="D25" s="31">
        <v>50</v>
      </c>
    </row>
    <row r="26" spans="1:4" x14ac:dyDescent="0.25">
      <c r="A26" s="8" t="s">
        <v>7</v>
      </c>
      <c r="B26" s="31">
        <v>3080</v>
      </c>
      <c r="C26" s="32">
        <v>7225590</v>
      </c>
      <c r="D26" s="31">
        <v>3080</v>
      </c>
    </row>
    <row r="27" spans="1:4" x14ac:dyDescent="0.25">
      <c r="A27" s="8" t="s">
        <v>38</v>
      </c>
      <c r="B27" s="31">
        <v>43</v>
      </c>
      <c r="C27" s="32">
        <v>70176</v>
      </c>
      <c r="D27" s="31">
        <v>43</v>
      </c>
    </row>
    <row r="28" spans="1:4" x14ac:dyDescent="0.25">
      <c r="A28" s="8" t="s">
        <v>48</v>
      </c>
      <c r="B28" s="31">
        <v>2700</v>
      </c>
      <c r="C28" s="32">
        <v>6439920</v>
      </c>
      <c r="D28" s="31">
        <v>2700</v>
      </c>
    </row>
    <row r="29" spans="1:4" x14ac:dyDescent="0.25">
      <c r="A29" s="8" t="s">
        <v>106</v>
      </c>
      <c r="B29" s="31">
        <v>230</v>
      </c>
      <c r="C29" s="32">
        <v>375360</v>
      </c>
      <c r="D29" s="31">
        <v>230</v>
      </c>
    </row>
    <row r="30" spans="1:4" x14ac:dyDescent="0.25">
      <c r="A30" s="7" t="s">
        <v>31</v>
      </c>
      <c r="B30" s="31">
        <v>19996</v>
      </c>
      <c r="C30" s="32">
        <v>25114725.399999999</v>
      </c>
      <c r="D30" s="31">
        <v>25815.9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68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E4F3-A7FD-4C39-9758-58F15D2D8773}">
  <sheetPr>
    <tabColor theme="9" tint="0.39997558519241921"/>
    <outlinePr summaryBelow="0" summaryRight="0"/>
    <pageSetUpPr fitToPage="1"/>
  </sheetPr>
  <dimension ref="A1:S173"/>
  <sheetViews>
    <sheetView showGridLines="0" zoomScale="70" zoomScaleNormal="70" workbookViewId="0">
      <pane ySplit="7" topLeftCell="A8" activePane="bottomLeft" state="frozen"/>
      <selection activeCell="F10" sqref="F10"/>
      <selection pane="bottomLeft" activeCell="M15" sqref="M15"/>
    </sheetView>
  </sheetViews>
  <sheetFormatPr baseColWidth="10" defaultColWidth="11.42578125" defaultRowHeight="17.25" outlineLevelCol="1" x14ac:dyDescent="0.25"/>
  <cols>
    <col min="1" max="1" width="1.28515625" style="28" bestFit="1" customWidth="1"/>
    <col min="2" max="2" width="10.28515625" style="9" bestFit="1" customWidth="1"/>
    <col min="3" max="3" width="17.28515625" style="14" bestFit="1" customWidth="1"/>
    <col min="4" max="4" width="11.5703125" style="14" bestFit="1" customWidth="1"/>
    <col min="5" max="5" width="19.85546875" style="14" customWidth="1"/>
    <col min="6" max="6" width="26.85546875" style="9" bestFit="1" customWidth="1"/>
    <col min="7" max="7" width="40.28515625" style="9" customWidth="1"/>
    <col min="8" max="8" width="37.85546875" style="9" bestFit="1" customWidth="1"/>
    <col min="9" max="9" width="38.42578125" style="9" customWidth="1"/>
    <col min="10" max="10" width="19.28515625" style="9" bestFit="1" customWidth="1"/>
    <col min="11" max="11" width="20.7109375" style="9" customWidth="1"/>
    <col min="12" max="12" width="27.42578125" style="9" customWidth="1"/>
    <col min="13" max="13" width="18.5703125" style="13" customWidth="1" outlineLevel="1" collapsed="1"/>
    <col min="14" max="14" width="17.28515625" style="12" customWidth="1" outlineLevel="1"/>
    <col min="15" max="15" width="16.85546875" style="11" customWidth="1" outlineLevel="1"/>
    <col min="16" max="16" width="22.42578125" style="10" customWidth="1" outlineLevel="1"/>
    <col min="17" max="17" width="19.140625" style="9" customWidth="1" outlineLevel="1"/>
    <col min="18" max="18" width="23.7109375" style="9" customWidth="1" outlineLevel="1"/>
    <col min="19" max="19" width="15.42578125" style="28" customWidth="1"/>
    <col min="20" max="16384" width="11.42578125" style="28"/>
  </cols>
  <sheetData>
    <row r="1" spans="2:18" ht="21.75" customHeight="1" x14ac:dyDescent="0.25">
      <c r="D1" s="53" t="s">
        <v>1723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2:18" ht="21.75" customHeight="1" x14ac:dyDescent="0.25">
      <c r="C2" s="27"/>
      <c r="D2" s="54" t="s">
        <v>1724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2:18" ht="21.75" customHeight="1" x14ac:dyDescent="0.25">
      <c r="C3" s="27"/>
      <c r="D3" s="54" t="s">
        <v>1725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2:18" ht="21.75" customHeight="1" x14ac:dyDescent="0.25">
      <c r="C4" s="26"/>
      <c r="D4" s="53" t="s">
        <v>1726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18" ht="21.75" customHeight="1" x14ac:dyDescent="0.25">
      <c r="C5" s="20"/>
      <c r="D5" s="53" t="s">
        <v>1736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2:18" ht="16.5" customHeight="1" x14ac:dyDescent="0.25">
      <c r="B6" s="46"/>
      <c r="C6" s="46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2:18" s="20" customFormat="1" ht="45.75" customHeight="1" x14ac:dyDescent="0.25">
      <c r="B7" s="22" t="s">
        <v>63</v>
      </c>
      <c r="C7" s="25" t="s">
        <v>62</v>
      </c>
      <c r="D7" s="25" t="s">
        <v>66</v>
      </c>
      <c r="E7" s="22" t="s">
        <v>20</v>
      </c>
      <c r="F7" s="22" t="s">
        <v>19</v>
      </c>
      <c r="G7" s="22" t="s">
        <v>18</v>
      </c>
      <c r="H7" s="22" t="s">
        <v>61</v>
      </c>
      <c r="I7" s="22" t="s">
        <v>16</v>
      </c>
      <c r="J7" s="22" t="s">
        <v>60</v>
      </c>
      <c r="K7" s="22" t="s">
        <v>59</v>
      </c>
      <c r="L7" s="22" t="s">
        <v>58</v>
      </c>
      <c r="M7" s="21" t="s">
        <v>57</v>
      </c>
      <c r="N7" s="24" t="s">
        <v>56</v>
      </c>
      <c r="O7" s="23" t="s">
        <v>55</v>
      </c>
      <c r="P7" s="22" t="s">
        <v>54</v>
      </c>
      <c r="Q7" s="22" t="s">
        <v>13</v>
      </c>
      <c r="R7" s="21" t="s">
        <v>65</v>
      </c>
    </row>
    <row r="8" spans="2:18" s="37" customFormat="1" ht="34.5" customHeight="1" x14ac:dyDescent="0.25">
      <c r="B8" s="19">
        <v>1</v>
      </c>
      <c r="C8" s="18">
        <v>45782</v>
      </c>
      <c r="D8" s="33">
        <v>2025</v>
      </c>
      <c r="E8" s="34" t="s">
        <v>7</v>
      </c>
      <c r="F8" s="34" t="s">
        <v>138</v>
      </c>
      <c r="G8" s="34" t="s">
        <v>138</v>
      </c>
      <c r="H8" s="34" t="s">
        <v>1722</v>
      </c>
      <c r="I8" s="34" t="s">
        <v>6</v>
      </c>
      <c r="J8" s="34" t="s">
        <v>1721</v>
      </c>
      <c r="K8" s="34" t="s">
        <v>1620</v>
      </c>
      <c r="L8" s="34" t="s">
        <v>1720</v>
      </c>
      <c r="M8" s="15">
        <v>900</v>
      </c>
      <c r="N8" s="17">
        <v>1.75</v>
      </c>
      <c r="O8" s="16">
        <f t="shared" ref="O8:O22" si="0">+M8*N8</f>
        <v>1575</v>
      </c>
      <c r="P8" s="34" t="s">
        <v>1719</v>
      </c>
      <c r="Q8" s="34" t="s">
        <v>0</v>
      </c>
      <c r="R8" s="15">
        <f>M8/2</f>
        <v>450</v>
      </c>
    </row>
    <row r="9" spans="2:18" ht="34.5" customHeight="1" x14ac:dyDescent="0.25">
      <c r="B9" s="19">
        <f>+B8+1</f>
        <v>2</v>
      </c>
      <c r="C9" s="18">
        <v>45782</v>
      </c>
      <c r="D9" s="33">
        <v>2025</v>
      </c>
      <c r="E9" s="34" t="s">
        <v>10</v>
      </c>
      <c r="F9" s="34" t="s">
        <v>10</v>
      </c>
      <c r="G9" s="34" t="s">
        <v>1701</v>
      </c>
      <c r="H9" s="34" t="s">
        <v>1700</v>
      </c>
      <c r="I9" s="34" t="s">
        <v>75</v>
      </c>
      <c r="J9" s="34" t="s">
        <v>1699</v>
      </c>
      <c r="K9" s="34" t="s">
        <v>1591</v>
      </c>
      <c r="L9" s="34" t="s">
        <v>203</v>
      </c>
      <c r="M9" s="40">
        <v>40</v>
      </c>
      <c r="N9" s="42">
        <v>318</v>
      </c>
      <c r="O9" s="41">
        <f t="shared" si="0"/>
        <v>12720</v>
      </c>
      <c r="P9" s="34" t="s">
        <v>202</v>
      </c>
      <c r="Q9" s="34" t="s">
        <v>0</v>
      </c>
      <c r="R9" s="40">
        <v>158</v>
      </c>
    </row>
    <row r="10" spans="2:18" ht="34.5" customHeight="1" x14ac:dyDescent="0.25">
      <c r="B10" s="19">
        <f t="shared" ref="B10:B73" si="1">+B9+1</f>
        <v>3</v>
      </c>
      <c r="C10" s="18">
        <v>45782</v>
      </c>
      <c r="D10" s="33">
        <v>2025</v>
      </c>
      <c r="E10" s="34" t="s">
        <v>10</v>
      </c>
      <c r="F10" s="34" t="s">
        <v>105</v>
      </c>
      <c r="G10" s="34" t="s">
        <v>1718</v>
      </c>
      <c r="H10" s="34" t="s">
        <v>1711</v>
      </c>
      <c r="I10" s="34" t="s">
        <v>170</v>
      </c>
      <c r="J10" s="34" t="s">
        <v>1710</v>
      </c>
      <c r="K10" s="34" t="s">
        <v>1588</v>
      </c>
      <c r="L10" s="34" t="s">
        <v>203</v>
      </c>
      <c r="M10" s="40">
        <v>5</v>
      </c>
      <c r="N10" s="42">
        <v>318</v>
      </c>
      <c r="O10" s="41">
        <f t="shared" si="0"/>
        <v>1590</v>
      </c>
      <c r="P10" s="34" t="s">
        <v>202</v>
      </c>
      <c r="Q10" s="34" t="s">
        <v>0</v>
      </c>
      <c r="R10" s="40">
        <v>158</v>
      </c>
    </row>
    <row r="11" spans="2:18" ht="34.5" customHeight="1" x14ac:dyDescent="0.25">
      <c r="B11" s="19">
        <f t="shared" si="1"/>
        <v>4</v>
      </c>
      <c r="C11" s="18">
        <v>45782</v>
      </c>
      <c r="D11" s="33">
        <v>2025</v>
      </c>
      <c r="E11" s="34" t="s">
        <v>10</v>
      </c>
      <c r="F11" s="34" t="s">
        <v>74</v>
      </c>
      <c r="G11" s="34" t="s">
        <v>74</v>
      </c>
      <c r="H11" s="34" t="s">
        <v>1717</v>
      </c>
      <c r="I11" s="34" t="s">
        <v>109</v>
      </c>
      <c r="J11" s="34" t="s">
        <v>1716</v>
      </c>
      <c r="K11" s="34" t="s">
        <v>1414</v>
      </c>
      <c r="L11" s="34" t="s">
        <v>133</v>
      </c>
      <c r="M11" s="15">
        <v>25</v>
      </c>
      <c r="N11" s="17">
        <v>5325</v>
      </c>
      <c r="O11" s="16">
        <f t="shared" si="0"/>
        <v>133125</v>
      </c>
      <c r="P11" s="34" t="s">
        <v>131</v>
      </c>
      <c r="Q11" s="34" t="s">
        <v>0</v>
      </c>
      <c r="R11" s="15">
        <v>1</v>
      </c>
    </row>
    <row r="12" spans="2:18" ht="34.5" customHeight="1" x14ac:dyDescent="0.25">
      <c r="B12" s="19">
        <f t="shared" si="1"/>
        <v>5</v>
      </c>
      <c r="C12" s="18">
        <v>45782</v>
      </c>
      <c r="D12" s="33">
        <v>2025</v>
      </c>
      <c r="E12" s="34" t="s">
        <v>10</v>
      </c>
      <c r="F12" s="34" t="s">
        <v>74</v>
      </c>
      <c r="G12" s="34" t="s">
        <v>74</v>
      </c>
      <c r="H12" s="34" t="s">
        <v>1717</v>
      </c>
      <c r="I12" s="34" t="s">
        <v>109</v>
      </c>
      <c r="J12" s="34" t="s">
        <v>1716</v>
      </c>
      <c r="K12" s="34" t="s">
        <v>1414</v>
      </c>
      <c r="L12" s="34" t="s">
        <v>132</v>
      </c>
      <c r="M12" s="15">
        <v>1</v>
      </c>
      <c r="N12" s="17">
        <v>3579</v>
      </c>
      <c r="O12" s="16">
        <f t="shared" si="0"/>
        <v>3579</v>
      </c>
      <c r="P12" s="34" t="s">
        <v>131</v>
      </c>
      <c r="Q12" s="34" t="s">
        <v>0</v>
      </c>
      <c r="R12" s="15">
        <v>1</v>
      </c>
    </row>
    <row r="13" spans="2:18" ht="34.5" customHeight="1" x14ac:dyDescent="0.25">
      <c r="B13" s="19">
        <f t="shared" si="1"/>
        <v>6</v>
      </c>
      <c r="C13" s="18">
        <v>45782</v>
      </c>
      <c r="D13" s="33">
        <v>2025</v>
      </c>
      <c r="E13" s="34" t="s">
        <v>10</v>
      </c>
      <c r="F13" s="34" t="s">
        <v>74</v>
      </c>
      <c r="G13" s="34" t="s">
        <v>74</v>
      </c>
      <c r="H13" s="34" t="s">
        <v>1717</v>
      </c>
      <c r="I13" s="34" t="s">
        <v>109</v>
      </c>
      <c r="J13" s="34" t="s">
        <v>1716</v>
      </c>
      <c r="K13" s="34" t="s">
        <v>1414</v>
      </c>
      <c r="L13" s="34" t="s">
        <v>130</v>
      </c>
      <c r="M13" s="15">
        <v>13</v>
      </c>
      <c r="N13" s="17">
        <v>1500</v>
      </c>
      <c r="O13" s="16">
        <f t="shared" si="0"/>
        <v>19500</v>
      </c>
      <c r="P13" s="34" t="s">
        <v>129</v>
      </c>
      <c r="Q13" s="34" t="s">
        <v>0</v>
      </c>
      <c r="R13" s="15">
        <v>1</v>
      </c>
    </row>
    <row r="14" spans="2:18" ht="34.5" customHeight="1" x14ac:dyDescent="0.25">
      <c r="B14" s="19">
        <f t="shared" si="1"/>
        <v>7</v>
      </c>
      <c r="C14" s="18">
        <v>45782</v>
      </c>
      <c r="D14" s="33">
        <v>2025</v>
      </c>
      <c r="E14" s="34" t="s">
        <v>10</v>
      </c>
      <c r="F14" s="34" t="s">
        <v>74</v>
      </c>
      <c r="G14" s="34" t="s">
        <v>74</v>
      </c>
      <c r="H14" s="34" t="s">
        <v>1717</v>
      </c>
      <c r="I14" s="34" t="s">
        <v>109</v>
      </c>
      <c r="J14" s="34" t="s">
        <v>1716</v>
      </c>
      <c r="K14" s="34" t="s">
        <v>1583</v>
      </c>
      <c r="L14" s="34" t="s">
        <v>218</v>
      </c>
      <c r="M14" s="15">
        <v>1</v>
      </c>
      <c r="N14" s="17">
        <v>24900</v>
      </c>
      <c r="O14" s="16">
        <f t="shared" si="0"/>
        <v>24900</v>
      </c>
      <c r="P14" s="34" t="s">
        <v>217</v>
      </c>
      <c r="Q14" s="34" t="s">
        <v>0</v>
      </c>
      <c r="R14" s="15">
        <v>1</v>
      </c>
    </row>
    <row r="15" spans="2:18" ht="34.5" customHeight="1" x14ac:dyDescent="0.25">
      <c r="B15" s="19">
        <f t="shared" si="1"/>
        <v>8</v>
      </c>
      <c r="C15" s="18">
        <v>45783</v>
      </c>
      <c r="D15" s="33">
        <v>2025</v>
      </c>
      <c r="E15" s="34" t="s">
        <v>10</v>
      </c>
      <c r="F15" s="34" t="s">
        <v>316</v>
      </c>
      <c r="G15" s="34" t="s">
        <v>1694</v>
      </c>
      <c r="H15" s="34" t="s">
        <v>1693</v>
      </c>
      <c r="I15" s="34" t="s">
        <v>53</v>
      </c>
      <c r="J15" s="34" t="s">
        <v>1692</v>
      </c>
      <c r="K15" s="34" t="s">
        <v>1579</v>
      </c>
      <c r="L15" s="34" t="s">
        <v>203</v>
      </c>
      <c r="M15" s="40">
        <v>68</v>
      </c>
      <c r="N15" s="42">
        <v>318</v>
      </c>
      <c r="O15" s="41">
        <f t="shared" si="0"/>
        <v>21624</v>
      </c>
      <c r="P15" s="34" t="s">
        <v>202</v>
      </c>
      <c r="Q15" s="34" t="s">
        <v>0</v>
      </c>
      <c r="R15" s="40">
        <v>158</v>
      </c>
    </row>
    <row r="16" spans="2:18" s="36" customFormat="1" ht="34.5" customHeight="1" x14ac:dyDescent="0.25">
      <c r="B16" s="19">
        <f t="shared" si="1"/>
        <v>9</v>
      </c>
      <c r="C16" s="18">
        <v>45783</v>
      </c>
      <c r="D16" s="33">
        <v>2025</v>
      </c>
      <c r="E16" s="34" t="s">
        <v>10</v>
      </c>
      <c r="F16" s="34" t="s">
        <v>316</v>
      </c>
      <c r="G16" s="34" t="s">
        <v>1694</v>
      </c>
      <c r="H16" s="34" t="s">
        <v>1693</v>
      </c>
      <c r="I16" s="34" t="s">
        <v>53</v>
      </c>
      <c r="J16" s="34" t="s">
        <v>1692</v>
      </c>
      <c r="K16" s="34" t="s">
        <v>1579</v>
      </c>
      <c r="L16" s="34" t="s">
        <v>216</v>
      </c>
      <c r="M16" s="15">
        <v>41</v>
      </c>
      <c r="N16" s="17">
        <v>570</v>
      </c>
      <c r="O16" s="16">
        <f t="shared" si="0"/>
        <v>23370</v>
      </c>
      <c r="P16" s="34" t="s">
        <v>166</v>
      </c>
      <c r="Q16" s="38" t="s">
        <v>0</v>
      </c>
      <c r="R16" s="15">
        <f>+M16*8</f>
        <v>328</v>
      </c>
    </row>
    <row r="17" spans="1:18" ht="34.5" customHeight="1" x14ac:dyDescent="0.25">
      <c r="B17" s="19">
        <f t="shared" si="1"/>
        <v>10</v>
      </c>
      <c r="C17" s="18">
        <v>45784</v>
      </c>
      <c r="D17" s="33">
        <v>2025</v>
      </c>
      <c r="E17" s="34" t="s">
        <v>106</v>
      </c>
      <c r="F17" s="34" t="s">
        <v>1715</v>
      </c>
      <c r="G17" s="34" t="s">
        <v>1715</v>
      </c>
      <c r="H17" s="34" t="s">
        <v>1714</v>
      </c>
      <c r="I17" s="34" t="s">
        <v>6</v>
      </c>
      <c r="J17" s="34" t="s">
        <v>1713</v>
      </c>
      <c r="K17" s="34" t="s">
        <v>1571</v>
      </c>
      <c r="L17" s="34" t="s">
        <v>133</v>
      </c>
      <c r="M17" s="15">
        <v>25</v>
      </c>
      <c r="N17" s="17">
        <v>5325</v>
      </c>
      <c r="O17" s="16">
        <f t="shared" si="0"/>
        <v>133125</v>
      </c>
      <c r="P17" s="34" t="s">
        <v>131</v>
      </c>
      <c r="Q17" s="34" t="s">
        <v>0</v>
      </c>
      <c r="R17" s="15">
        <v>1</v>
      </c>
    </row>
    <row r="18" spans="1:18" ht="34.5" customHeight="1" x14ac:dyDescent="0.25">
      <c r="B18" s="19">
        <f t="shared" si="1"/>
        <v>11</v>
      </c>
      <c r="C18" s="18">
        <v>45784</v>
      </c>
      <c r="D18" s="33">
        <v>2025</v>
      </c>
      <c r="E18" s="34" t="s">
        <v>106</v>
      </c>
      <c r="F18" s="34" t="s">
        <v>1715</v>
      </c>
      <c r="G18" s="34" t="s">
        <v>1715</v>
      </c>
      <c r="H18" s="34" t="s">
        <v>1714</v>
      </c>
      <c r="I18" s="34" t="s">
        <v>6</v>
      </c>
      <c r="J18" s="34" t="s">
        <v>1713</v>
      </c>
      <c r="K18" s="34" t="s">
        <v>1571</v>
      </c>
      <c r="L18" s="34" t="s">
        <v>132</v>
      </c>
      <c r="M18" s="15">
        <v>1</v>
      </c>
      <c r="N18" s="17">
        <v>3579</v>
      </c>
      <c r="O18" s="16">
        <f t="shared" si="0"/>
        <v>3579</v>
      </c>
      <c r="P18" s="34" t="s">
        <v>131</v>
      </c>
      <c r="Q18" s="34" t="s">
        <v>0</v>
      </c>
      <c r="R18" s="15">
        <v>1</v>
      </c>
    </row>
    <row r="19" spans="1:18" ht="34.5" customHeight="1" x14ac:dyDescent="0.25">
      <c r="B19" s="19">
        <f t="shared" si="1"/>
        <v>12</v>
      </c>
      <c r="C19" s="18">
        <v>45784</v>
      </c>
      <c r="D19" s="33">
        <v>2025</v>
      </c>
      <c r="E19" s="34" t="s">
        <v>106</v>
      </c>
      <c r="F19" s="34" t="s">
        <v>1715</v>
      </c>
      <c r="G19" s="34" t="s">
        <v>1715</v>
      </c>
      <c r="H19" s="34" t="s">
        <v>1714</v>
      </c>
      <c r="I19" s="34" t="s">
        <v>6</v>
      </c>
      <c r="J19" s="34" t="s">
        <v>1713</v>
      </c>
      <c r="K19" s="34" t="s">
        <v>1571</v>
      </c>
      <c r="L19" s="34" t="s">
        <v>130</v>
      </c>
      <c r="M19" s="15">
        <v>13</v>
      </c>
      <c r="N19" s="17">
        <v>1500</v>
      </c>
      <c r="O19" s="16">
        <f t="shared" si="0"/>
        <v>19500</v>
      </c>
      <c r="P19" s="34" t="s">
        <v>129</v>
      </c>
      <c r="Q19" s="34" t="s">
        <v>0</v>
      </c>
      <c r="R19" s="15">
        <v>1</v>
      </c>
    </row>
    <row r="20" spans="1:18" s="35" customFormat="1" ht="34.5" customHeight="1" x14ac:dyDescent="0.25">
      <c r="A20" s="35" t="s">
        <v>213</v>
      </c>
      <c r="B20" s="19">
        <f t="shared" si="1"/>
        <v>13</v>
      </c>
      <c r="C20" s="18">
        <v>45784</v>
      </c>
      <c r="D20" s="33">
        <v>2025</v>
      </c>
      <c r="E20" s="34" t="s">
        <v>10</v>
      </c>
      <c r="F20" s="34" t="s">
        <v>105</v>
      </c>
      <c r="G20" s="34" t="s">
        <v>1712</v>
      </c>
      <c r="H20" s="34" t="s">
        <v>1711</v>
      </c>
      <c r="I20" s="34" t="s">
        <v>170</v>
      </c>
      <c r="J20" s="34" t="s">
        <v>1710</v>
      </c>
      <c r="K20" s="34" t="s">
        <v>1567</v>
      </c>
      <c r="L20" s="34" t="s">
        <v>215</v>
      </c>
      <c r="M20" s="15">
        <v>13</v>
      </c>
      <c r="N20" s="42">
        <v>45</v>
      </c>
      <c r="O20" s="16">
        <f t="shared" si="0"/>
        <v>585</v>
      </c>
      <c r="P20" s="34" t="s">
        <v>214</v>
      </c>
      <c r="Q20" s="34" t="s">
        <v>0</v>
      </c>
      <c r="R20" s="15">
        <f>+M20</f>
        <v>13</v>
      </c>
    </row>
    <row r="21" spans="1:18" s="35" customFormat="1" ht="34.5" customHeight="1" x14ac:dyDescent="0.25">
      <c r="A21" s="35" t="s">
        <v>213</v>
      </c>
      <c r="B21" s="19">
        <f t="shared" si="1"/>
        <v>14</v>
      </c>
      <c r="C21" s="18">
        <v>45784</v>
      </c>
      <c r="D21" s="33">
        <v>2025</v>
      </c>
      <c r="E21" s="34" t="s">
        <v>10</v>
      </c>
      <c r="F21" s="34" t="s">
        <v>105</v>
      </c>
      <c r="G21" s="34" t="s">
        <v>1712</v>
      </c>
      <c r="H21" s="34" t="s">
        <v>1711</v>
      </c>
      <c r="I21" s="34" t="s">
        <v>170</v>
      </c>
      <c r="J21" s="34" t="s">
        <v>1710</v>
      </c>
      <c r="K21" s="34" t="s">
        <v>1567</v>
      </c>
      <c r="L21" s="34" t="s">
        <v>1615</v>
      </c>
      <c r="M21" s="15">
        <v>17</v>
      </c>
      <c r="N21" s="42">
        <v>45</v>
      </c>
      <c r="O21" s="16">
        <f t="shared" si="0"/>
        <v>765</v>
      </c>
      <c r="P21" s="34" t="s">
        <v>1614</v>
      </c>
      <c r="Q21" s="34" t="s">
        <v>0</v>
      </c>
      <c r="R21" s="15">
        <f>+M21</f>
        <v>17</v>
      </c>
    </row>
    <row r="22" spans="1:18" s="36" customFormat="1" ht="34.5" customHeight="1" x14ac:dyDescent="0.25">
      <c r="B22" s="19">
        <f t="shared" si="1"/>
        <v>15</v>
      </c>
      <c r="C22" s="18">
        <v>45784</v>
      </c>
      <c r="D22" s="33">
        <v>2025</v>
      </c>
      <c r="E22" s="34" t="s">
        <v>10</v>
      </c>
      <c r="F22" s="34" t="s">
        <v>105</v>
      </c>
      <c r="G22" s="34" t="s">
        <v>1712</v>
      </c>
      <c r="H22" s="34" t="s">
        <v>1711</v>
      </c>
      <c r="I22" s="34" t="s">
        <v>170</v>
      </c>
      <c r="J22" s="34" t="s">
        <v>1710</v>
      </c>
      <c r="K22" s="34" t="s">
        <v>1567</v>
      </c>
      <c r="L22" s="34" t="s">
        <v>1613</v>
      </c>
      <c r="M22" s="15">
        <v>5</v>
      </c>
      <c r="N22" s="17">
        <v>175</v>
      </c>
      <c r="O22" s="16">
        <f t="shared" si="0"/>
        <v>875</v>
      </c>
      <c r="P22" s="34" t="s">
        <v>166</v>
      </c>
      <c r="Q22" s="38" t="s">
        <v>0</v>
      </c>
      <c r="R22" s="15">
        <f>+M22</f>
        <v>5</v>
      </c>
    </row>
    <row r="23" spans="1:18" s="9" customFormat="1" ht="34.5" customHeight="1" x14ac:dyDescent="0.25">
      <c r="B23" s="19">
        <f t="shared" si="1"/>
        <v>16</v>
      </c>
      <c r="C23" s="18">
        <v>45784</v>
      </c>
      <c r="D23" s="33">
        <v>2025</v>
      </c>
      <c r="E23" s="34" t="s">
        <v>197</v>
      </c>
      <c r="F23" s="34" t="s">
        <v>1709</v>
      </c>
      <c r="G23" s="34" t="s">
        <v>1708</v>
      </c>
      <c r="H23" s="34" t="s">
        <v>1707</v>
      </c>
      <c r="I23" s="34" t="s">
        <v>53</v>
      </c>
      <c r="J23" s="34" t="s">
        <v>1706</v>
      </c>
      <c r="K23" s="34" t="s">
        <v>1566</v>
      </c>
      <c r="L23" s="34" t="s">
        <v>99</v>
      </c>
      <c r="M23" s="15">
        <v>230</v>
      </c>
      <c r="N23" s="17">
        <v>94.39</v>
      </c>
      <c r="O23" s="16">
        <v>37756</v>
      </c>
      <c r="P23" s="34" t="s">
        <v>100</v>
      </c>
      <c r="Q23" s="34" t="s">
        <v>0</v>
      </c>
      <c r="R23" s="15">
        <v>40</v>
      </c>
    </row>
    <row r="24" spans="1:18" s="36" customFormat="1" ht="34.5" customHeight="1" x14ac:dyDescent="0.25">
      <c r="B24" s="19">
        <f t="shared" si="1"/>
        <v>17</v>
      </c>
      <c r="C24" s="18">
        <v>45784</v>
      </c>
      <c r="D24" s="33">
        <v>2025</v>
      </c>
      <c r="E24" s="34" t="s">
        <v>197</v>
      </c>
      <c r="F24" s="34" t="s">
        <v>1709</v>
      </c>
      <c r="G24" s="34" t="s">
        <v>1708</v>
      </c>
      <c r="H24" s="34" t="s">
        <v>1707</v>
      </c>
      <c r="I24" s="34" t="s">
        <v>53</v>
      </c>
      <c r="J24" s="34" t="s">
        <v>1706</v>
      </c>
      <c r="K24" s="34" t="s">
        <v>1566</v>
      </c>
      <c r="L24" s="34" t="s">
        <v>188</v>
      </c>
      <c r="M24" s="15">
        <v>100</v>
      </c>
      <c r="N24" s="17">
        <v>65</v>
      </c>
      <c r="O24" s="16">
        <f t="shared" ref="O24:O63" si="2">+M24*N24</f>
        <v>6500</v>
      </c>
      <c r="P24" s="34" t="s">
        <v>128</v>
      </c>
      <c r="Q24" s="38" t="s">
        <v>0</v>
      </c>
      <c r="R24" s="15">
        <f>+M24/10</f>
        <v>10</v>
      </c>
    </row>
    <row r="25" spans="1:18" s="36" customFormat="1" ht="34.5" customHeight="1" x14ac:dyDescent="0.25">
      <c r="B25" s="19">
        <f t="shared" si="1"/>
        <v>18</v>
      </c>
      <c r="C25" s="18">
        <v>45784</v>
      </c>
      <c r="D25" s="33">
        <v>2025</v>
      </c>
      <c r="E25" s="34" t="s">
        <v>197</v>
      </c>
      <c r="F25" s="34" t="s">
        <v>1709</v>
      </c>
      <c r="G25" s="34" t="s">
        <v>1708</v>
      </c>
      <c r="H25" s="34" t="s">
        <v>1707</v>
      </c>
      <c r="I25" s="34" t="s">
        <v>53</v>
      </c>
      <c r="J25" s="34" t="s">
        <v>1706</v>
      </c>
      <c r="K25" s="34" t="s">
        <v>1566</v>
      </c>
      <c r="L25" s="34" t="s">
        <v>1426</v>
      </c>
      <c r="M25" s="15">
        <v>100</v>
      </c>
      <c r="N25" s="17">
        <v>55</v>
      </c>
      <c r="O25" s="16">
        <f t="shared" si="2"/>
        <v>5500</v>
      </c>
      <c r="P25" s="34" t="s">
        <v>128</v>
      </c>
      <c r="Q25" s="38" t="s">
        <v>0</v>
      </c>
      <c r="R25" s="15">
        <f>+M25/10</f>
        <v>10</v>
      </c>
    </row>
    <row r="26" spans="1:18" ht="51.75" x14ac:dyDescent="0.25">
      <c r="B26" s="19">
        <f t="shared" si="1"/>
        <v>19</v>
      </c>
      <c r="C26" s="18">
        <v>45782</v>
      </c>
      <c r="D26" s="33">
        <v>2025</v>
      </c>
      <c r="E26" s="34" t="s">
        <v>10</v>
      </c>
      <c r="F26" s="34" t="s">
        <v>10</v>
      </c>
      <c r="G26" s="34" t="s">
        <v>1705</v>
      </c>
      <c r="H26" s="34" t="s">
        <v>1704</v>
      </c>
      <c r="I26" s="34" t="s">
        <v>134</v>
      </c>
      <c r="J26" s="34" t="s">
        <v>1703</v>
      </c>
      <c r="K26" s="34" t="s">
        <v>1702</v>
      </c>
      <c r="L26" s="34" t="s">
        <v>96</v>
      </c>
      <c r="M26" s="40">
        <v>540</v>
      </c>
      <c r="N26" s="42">
        <v>0</v>
      </c>
      <c r="O26" s="41">
        <f t="shared" si="2"/>
        <v>0</v>
      </c>
      <c r="P26" s="34" t="s">
        <v>127</v>
      </c>
      <c r="Q26" s="34" t="s">
        <v>8</v>
      </c>
      <c r="R26" s="40">
        <f>M26/2</f>
        <v>270</v>
      </c>
    </row>
    <row r="27" spans="1:18" s="9" customFormat="1" ht="34.5" customHeight="1" x14ac:dyDescent="0.25">
      <c r="B27" s="19">
        <f t="shared" si="1"/>
        <v>20</v>
      </c>
      <c r="C27" s="43">
        <v>45783</v>
      </c>
      <c r="D27" s="33">
        <v>2025</v>
      </c>
      <c r="E27" s="34" t="s">
        <v>10</v>
      </c>
      <c r="F27" s="34" t="s">
        <v>10</v>
      </c>
      <c r="G27" s="34" t="s">
        <v>1701</v>
      </c>
      <c r="H27" s="34" t="s">
        <v>1700</v>
      </c>
      <c r="I27" s="34" t="s">
        <v>75</v>
      </c>
      <c r="J27" s="34" t="s">
        <v>1699</v>
      </c>
      <c r="K27" s="34" t="s">
        <v>1415</v>
      </c>
      <c r="L27" s="34" t="s">
        <v>137</v>
      </c>
      <c r="M27" s="40">
        <v>40</v>
      </c>
      <c r="N27" s="42">
        <v>248</v>
      </c>
      <c r="O27" s="41">
        <f t="shared" si="2"/>
        <v>9920</v>
      </c>
      <c r="P27" s="34" t="s">
        <v>136</v>
      </c>
      <c r="Q27" s="34" t="s">
        <v>8</v>
      </c>
      <c r="R27" s="40">
        <f t="shared" ref="R27:R42" si="3">M27</f>
        <v>40</v>
      </c>
    </row>
    <row r="28" spans="1:18" s="9" customFormat="1" ht="34.5" customHeight="1" x14ac:dyDescent="0.25">
      <c r="B28" s="19">
        <f t="shared" si="1"/>
        <v>21</v>
      </c>
      <c r="C28" s="43">
        <v>45783</v>
      </c>
      <c r="D28" s="33">
        <v>2025</v>
      </c>
      <c r="E28" s="34" t="s">
        <v>106</v>
      </c>
      <c r="F28" s="34" t="s">
        <v>107</v>
      </c>
      <c r="G28" s="34" t="s">
        <v>1698</v>
      </c>
      <c r="H28" s="34" t="s">
        <v>1697</v>
      </c>
      <c r="I28" s="34" t="s">
        <v>53</v>
      </c>
      <c r="J28" s="34" t="s">
        <v>1696</v>
      </c>
      <c r="K28" s="34" t="s">
        <v>1695</v>
      </c>
      <c r="L28" s="34" t="s">
        <v>137</v>
      </c>
      <c r="M28" s="40">
        <v>130</v>
      </c>
      <c r="N28" s="42">
        <v>248</v>
      </c>
      <c r="O28" s="41">
        <f t="shared" si="2"/>
        <v>32240</v>
      </c>
      <c r="P28" s="34" t="s">
        <v>136</v>
      </c>
      <c r="Q28" s="34" t="s">
        <v>8</v>
      </c>
      <c r="R28" s="40">
        <f t="shared" si="3"/>
        <v>130</v>
      </c>
    </row>
    <row r="29" spans="1:18" s="9" customFormat="1" ht="34.5" customHeight="1" x14ac:dyDescent="0.25">
      <c r="B29" s="19">
        <f t="shared" si="1"/>
        <v>22</v>
      </c>
      <c r="C29" s="43">
        <v>45783</v>
      </c>
      <c r="D29" s="33">
        <v>2025</v>
      </c>
      <c r="E29" s="34" t="s">
        <v>10</v>
      </c>
      <c r="F29" s="34" t="s">
        <v>316</v>
      </c>
      <c r="G29" s="34" t="s">
        <v>1694</v>
      </c>
      <c r="H29" s="34" t="s">
        <v>1693</v>
      </c>
      <c r="I29" s="34" t="s">
        <v>53</v>
      </c>
      <c r="J29" s="34" t="s">
        <v>1692</v>
      </c>
      <c r="K29" s="34" t="s">
        <v>1691</v>
      </c>
      <c r="L29" s="34" t="s">
        <v>137</v>
      </c>
      <c r="M29" s="40">
        <v>44</v>
      </c>
      <c r="N29" s="42">
        <v>248</v>
      </c>
      <c r="O29" s="41">
        <f t="shared" si="2"/>
        <v>10912</v>
      </c>
      <c r="P29" s="34" t="s">
        <v>136</v>
      </c>
      <c r="Q29" s="34" t="s">
        <v>8</v>
      </c>
      <c r="R29" s="40">
        <f t="shared" si="3"/>
        <v>44</v>
      </c>
    </row>
    <row r="30" spans="1:18" s="9" customFormat="1" ht="34.5" customHeight="1" x14ac:dyDescent="0.25">
      <c r="B30" s="19">
        <f t="shared" si="1"/>
        <v>23</v>
      </c>
      <c r="C30" s="43">
        <v>45784</v>
      </c>
      <c r="D30" s="33">
        <v>2025</v>
      </c>
      <c r="E30" s="34" t="s">
        <v>106</v>
      </c>
      <c r="F30" s="34" t="s">
        <v>1690</v>
      </c>
      <c r="G30" s="34" t="s">
        <v>1689</v>
      </c>
      <c r="H30" s="34" t="s">
        <v>1688</v>
      </c>
      <c r="I30" s="34" t="s">
        <v>75</v>
      </c>
      <c r="J30" s="34" t="s">
        <v>1687</v>
      </c>
      <c r="K30" s="34" t="s">
        <v>1488</v>
      </c>
      <c r="L30" s="34" t="s">
        <v>137</v>
      </c>
      <c r="M30" s="40">
        <v>100</v>
      </c>
      <c r="N30" s="42">
        <v>248</v>
      </c>
      <c r="O30" s="41">
        <f t="shared" si="2"/>
        <v>24800</v>
      </c>
      <c r="P30" s="34" t="s">
        <v>136</v>
      </c>
      <c r="Q30" s="34" t="s">
        <v>8</v>
      </c>
      <c r="R30" s="40">
        <f t="shared" si="3"/>
        <v>100</v>
      </c>
    </row>
    <row r="31" spans="1:18" ht="34.5" customHeight="1" x14ac:dyDescent="0.25">
      <c r="B31" s="19">
        <f t="shared" si="1"/>
        <v>24</v>
      </c>
      <c r="C31" s="18">
        <v>45782</v>
      </c>
      <c r="D31" s="33">
        <v>2025</v>
      </c>
      <c r="E31" s="34" t="s">
        <v>10</v>
      </c>
      <c r="F31" s="34" t="s">
        <v>69</v>
      </c>
      <c r="G31" s="34" t="s">
        <v>1686</v>
      </c>
      <c r="H31" s="34" t="s">
        <v>1685</v>
      </c>
      <c r="I31" s="34" t="s">
        <v>53</v>
      </c>
      <c r="J31" s="34" t="s">
        <v>1684</v>
      </c>
      <c r="K31" s="34" t="s">
        <v>174</v>
      </c>
      <c r="L31" s="34" t="s">
        <v>205</v>
      </c>
      <c r="M31" s="15">
        <v>50</v>
      </c>
      <c r="N31" s="17">
        <v>1632</v>
      </c>
      <c r="O31" s="16">
        <f t="shared" si="2"/>
        <v>81600</v>
      </c>
      <c r="P31" s="34" t="s">
        <v>204</v>
      </c>
      <c r="Q31" s="34" t="s">
        <v>1</v>
      </c>
      <c r="R31" s="15">
        <f t="shared" si="3"/>
        <v>50</v>
      </c>
    </row>
    <row r="32" spans="1:18" ht="34.5" customHeight="1" x14ac:dyDescent="0.25">
      <c r="B32" s="19">
        <f t="shared" si="1"/>
        <v>25</v>
      </c>
      <c r="C32" s="18">
        <v>45782</v>
      </c>
      <c r="D32" s="33">
        <v>2025</v>
      </c>
      <c r="E32" s="34" t="s">
        <v>50</v>
      </c>
      <c r="F32" s="34" t="s">
        <v>193</v>
      </c>
      <c r="G32" s="34" t="s">
        <v>193</v>
      </c>
      <c r="H32" s="34" t="s">
        <v>194</v>
      </c>
      <c r="I32" s="34" t="s">
        <v>6</v>
      </c>
      <c r="J32" s="34" t="s">
        <v>195</v>
      </c>
      <c r="K32" s="34" t="s">
        <v>175</v>
      </c>
      <c r="L32" s="34" t="s">
        <v>79</v>
      </c>
      <c r="M32" s="15">
        <v>1000</v>
      </c>
      <c r="N32" s="17">
        <v>2548</v>
      </c>
      <c r="O32" s="16">
        <f t="shared" si="2"/>
        <v>2548000</v>
      </c>
      <c r="P32" s="34" t="s">
        <v>210</v>
      </c>
      <c r="Q32" s="34" t="s">
        <v>1</v>
      </c>
      <c r="R32" s="15">
        <f t="shared" si="3"/>
        <v>1000</v>
      </c>
    </row>
    <row r="33" spans="2:18" ht="34.5" customHeight="1" x14ac:dyDescent="0.25">
      <c r="B33" s="19">
        <f t="shared" si="1"/>
        <v>26</v>
      </c>
      <c r="C33" s="18">
        <v>45782</v>
      </c>
      <c r="D33" s="33">
        <v>2025</v>
      </c>
      <c r="E33" s="34" t="s">
        <v>50</v>
      </c>
      <c r="F33" s="34" t="s">
        <v>1683</v>
      </c>
      <c r="G33" s="34" t="s">
        <v>1683</v>
      </c>
      <c r="H33" s="34" t="s">
        <v>212</v>
      </c>
      <c r="I33" s="34" t="s">
        <v>6</v>
      </c>
      <c r="J33" s="34" t="s">
        <v>211</v>
      </c>
      <c r="K33" s="34" t="s">
        <v>176</v>
      </c>
      <c r="L33" s="34" t="s">
        <v>79</v>
      </c>
      <c r="M33" s="15">
        <v>1000</v>
      </c>
      <c r="N33" s="17">
        <v>2548</v>
      </c>
      <c r="O33" s="16">
        <f t="shared" si="2"/>
        <v>2548000</v>
      </c>
      <c r="P33" s="34" t="s">
        <v>210</v>
      </c>
      <c r="Q33" s="34" t="s">
        <v>1</v>
      </c>
      <c r="R33" s="15">
        <f t="shared" si="3"/>
        <v>1000</v>
      </c>
    </row>
    <row r="34" spans="2:18" ht="34.5" customHeight="1" x14ac:dyDescent="0.25">
      <c r="B34" s="19">
        <f t="shared" si="1"/>
        <v>27</v>
      </c>
      <c r="C34" s="18">
        <v>45783</v>
      </c>
      <c r="D34" s="33">
        <v>2025</v>
      </c>
      <c r="E34" s="34" t="s">
        <v>106</v>
      </c>
      <c r="F34" s="34" t="s">
        <v>1682</v>
      </c>
      <c r="G34" s="34" t="s">
        <v>1681</v>
      </c>
      <c r="H34" s="34" t="s">
        <v>1680</v>
      </c>
      <c r="I34" s="34" t="s">
        <v>53</v>
      </c>
      <c r="J34" s="34" t="s">
        <v>1679</v>
      </c>
      <c r="K34" s="34" t="s">
        <v>177</v>
      </c>
      <c r="L34" s="34" t="s">
        <v>205</v>
      </c>
      <c r="M34" s="15">
        <v>50</v>
      </c>
      <c r="N34" s="17">
        <v>1632</v>
      </c>
      <c r="O34" s="16">
        <f t="shared" si="2"/>
        <v>81600</v>
      </c>
      <c r="P34" s="34" t="s">
        <v>204</v>
      </c>
      <c r="Q34" s="34" t="s">
        <v>1</v>
      </c>
      <c r="R34" s="15">
        <f t="shared" si="3"/>
        <v>50</v>
      </c>
    </row>
    <row r="35" spans="2:18" ht="34.5" customHeight="1" x14ac:dyDescent="0.25">
      <c r="B35" s="19">
        <f t="shared" si="1"/>
        <v>28</v>
      </c>
      <c r="C35" s="18">
        <v>45783</v>
      </c>
      <c r="D35" s="33">
        <v>2025</v>
      </c>
      <c r="E35" s="34" t="s">
        <v>106</v>
      </c>
      <c r="F35" s="34" t="s">
        <v>1657</v>
      </c>
      <c r="G35" s="34" t="s">
        <v>1678</v>
      </c>
      <c r="H35" s="34" t="s">
        <v>1677</v>
      </c>
      <c r="I35" s="34" t="s">
        <v>53</v>
      </c>
      <c r="J35" s="34" t="s">
        <v>1676</v>
      </c>
      <c r="K35" s="34" t="s">
        <v>178</v>
      </c>
      <c r="L35" s="34" t="s">
        <v>205</v>
      </c>
      <c r="M35" s="15">
        <v>10</v>
      </c>
      <c r="N35" s="17">
        <v>1632</v>
      </c>
      <c r="O35" s="16">
        <f t="shared" si="2"/>
        <v>16320</v>
      </c>
      <c r="P35" s="34" t="s">
        <v>204</v>
      </c>
      <c r="Q35" s="34" t="s">
        <v>1</v>
      </c>
      <c r="R35" s="15">
        <f t="shared" si="3"/>
        <v>10</v>
      </c>
    </row>
    <row r="36" spans="2:18" ht="34.5" customHeight="1" x14ac:dyDescent="0.25">
      <c r="B36" s="19">
        <f t="shared" si="1"/>
        <v>29</v>
      </c>
      <c r="C36" s="18">
        <v>45783</v>
      </c>
      <c r="D36" s="33">
        <v>2025</v>
      </c>
      <c r="E36" s="34" t="s">
        <v>106</v>
      </c>
      <c r="F36" s="34" t="s">
        <v>1672</v>
      </c>
      <c r="G36" s="34" t="s">
        <v>1675</v>
      </c>
      <c r="H36" s="34" t="s">
        <v>1674</v>
      </c>
      <c r="I36" s="34" t="s">
        <v>53</v>
      </c>
      <c r="J36" s="34" t="s">
        <v>1673</v>
      </c>
      <c r="K36" s="34" t="s">
        <v>179</v>
      </c>
      <c r="L36" s="34" t="s">
        <v>205</v>
      </c>
      <c r="M36" s="15">
        <v>50</v>
      </c>
      <c r="N36" s="17">
        <v>1632</v>
      </c>
      <c r="O36" s="16">
        <f t="shared" si="2"/>
        <v>81600</v>
      </c>
      <c r="P36" s="34" t="s">
        <v>204</v>
      </c>
      <c r="Q36" s="34" t="s">
        <v>1</v>
      </c>
      <c r="R36" s="15">
        <f t="shared" si="3"/>
        <v>50</v>
      </c>
    </row>
    <row r="37" spans="2:18" ht="34.5" customHeight="1" x14ac:dyDescent="0.25">
      <c r="B37" s="19">
        <f t="shared" si="1"/>
        <v>30</v>
      </c>
      <c r="C37" s="18">
        <v>45783</v>
      </c>
      <c r="D37" s="33">
        <v>2025</v>
      </c>
      <c r="E37" s="34" t="s">
        <v>106</v>
      </c>
      <c r="F37" s="34" t="s">
        <v>1672</v>
      </c>
      <c r="G37" s="34" t="s">
        <v>1671</v>
      </c>
      <c r="H37" s="34" t="s">
        <v>1670</v>
      </c>
      <c r="I37" s="34" t="s">
        <v>53</v>
      </c>
      <c r="J37" s="34" t="s">
        <v>1669</v>
      </c>
      <c r="K37" s="34" t="s">
        <v>1668</v>
      </c>
      <c r="L37" s="34" t="s">
        <v>205</v>
      </c>
      <c r="M37" s="15">
        <v>50</v>
      </c>
      <c r="N37" s="17">
        <v>1632</v>
      </c>
      <c r="O37" s="16">
        <f t="shared" si="2"/>
        <v>81600</v>
      </c>
      <c r="P37" s="34" t="s">
        <v>204</v>
      </c>
      <c r="Q37" s="34" t="s">
        <v>1</v>
      </c>
      <c r="R37" s="15">
        <f t="shared" si="3"/>
        <v>50</v>
      </c>
    </row>
    <row r="38" spans="2:18" ht="34.5" customHeight="1" x14ac:dyDescent="0.25">
      <c r="B38" s="19">
        <f t="shared" si="1"/>
        <v>31</v>
      </c>
      <c r="C38" s="18">
        <v>45783</v>
      </c>
      <c r="D38" s="33">
        <v>2025</v>
      </c>
      <c r="E38" s="34" t="s">
        <v>106</v>
      </c>
      <c r="F38" s="34" t="s">
        <v>1664</v>
      </c>
      <c r="G38" s="34" t="s">
        <v>1667</v>
      </c>
      <c r="H38" s="34" t="s">
        <v>1666</v>
      </c>
      <c r="I38" s="34" t="s">
        <v>53</v>
      </c>
      <c r="J38" s="34" t="s">
        <v>1665</v>
      </c>
      <c r="K38" s="34" t="s">
        <v>209</v>
      </c>
      <c r="L38" s="34" t="s">
        <v>205</v>
      </c>
      <c r="M38" s="15">
        <v>15</v>
      </c>
      <c r="N38" s="17">
        <v>1632</v>
      </c>
      <c r="O38" s="16">
        <f t="shared" si="2"/>
        <v>24480</v>
      </c>
      <c r="P38" s="34" t="s">
        <v>204</v>
      </c>
      <c r="Q38" s="34" t="s">
        <v>1</v>
      </c>
      <c r="R38" s="15">
        <f t="shared" si="3"/>
        <v>15</v>
      </c>
    </row>
    <row r="39" spans="2:18" ht="34.5" customHeight="1" x14ac:dyDescent="0.25">
      <c r="B39" s="19">
        <f t="shared" si="1"/>
        <v>32</v>
      </c>
      <c r="C39" s="18">
        <v>45783</v>
      </c>
      <c r="D39" s="33">
        <v>2025</v>
      </c>
      <c r="E39" s="34" t="s">
        <v>106</v>
      </c>
      <c r="F39" s="34" t="s">
        <v>1664</v>
      </c>
      <c r="G39" s="34" t="s">
        <v>1663</v>
      </c>
      <c r="H39" s="34" t="s">
        <v>1662</v>
      </c>
      <c r="I39" s="34" t="s">
        <v>53</v>
      </c>
      <c r="J39" s="34" t="s">
        <v>1661</v>
      </c>
      <c r="K39" s="34" t="s">
        <v>180</v>
      </c>
      <c r="L39" s="34" t="s">
        <v>205</v>
      </c>
      <c r="M39" s="15">
        <v>10</v>
      </c>
      <c r="N39" s="17">
        <v>1632</v>
      </c>
      <c r="O39" s="16">
        <f t="shared" si="2"/>
        <v>16320</v>
      </c>
      <c r="P39" s="34" t="s">
        <v>204</v>
      </c>
      <c r="Q39" s="34" t="s">
        <v>1</v>
      </c>
      <c r="R39" s="15">
        <f t="shared" si="3"/>
        <v>10</v>
      </c>
    </row>
    <row r="40" spans="2:18" ht="34.5" customHeight="1" x14ac:dyDescent="0.25">
      <c r="B40" s="19">
        <f t="shared" si="1"/>
        <v>33</v>
      </c>
      <c r="C40" s="18">
        <v>45783</v>
      </c>
      <c r="D40" s="33">
        <v>2025</v>
      </c>
      <c r="E40" s="34" t="s">
        <v>106</v>
      </c>
      <c r="F40" s="34" t="s">
        <v>1657</v>
      </c>
      <c r="G40" s="34" t="s">
        <v>1660</v>
      </c>
      <c r="H40" s="34" t="s">
        <v>1659</v>
      </c>
      <c r="I40" s="34" t="s">
        <v>53</v>
      </c>
      <c r="J40" s="34" t="s">
        <v>1658</v>
      </c>
      <c r="K40" s="34" t="s">
        <v>181</v>
      </c>
      <c r="L40" s="34" t="s">
        <v>205</v>
      </c>
      <c r="M40" s="15">
        <v>35</v>
      </c>
      <c r="N40" s="17">
        <v>1632</v>
      </c>
      <c r="O40" s="16">
        <f t="shared" si="2"/>
        <v>57120</v>
      </c>
      <c r="P40" s="34" t="s">
        <v>204</v>
      </c>
      <c r="Q40" s="34" t="s">
        <v>1</v>
      </c>
      <c r="R40" s="15">
        <f t="shared" si="3"/>
        <v>35</v>
      </c>
    </row>
    <row r="41" spans="2:18" ht="34.5" customHeight="1" x14ac:dyDescent="0.25">
      <c r="B41" s="19">
        <f t="shared" si="1"/>
        <v>34</v>
      </c>
      <c r="C41" s="18">
        <v>45783</v>
      </c>
      <c r="D41" s="33">
        <v>2025</v>
      </c>
      <c r="E41" s="34" t="s">
        <v>106</v>
      </c>
      <c r="F41" s="34" t="s">
        <v>1657</v>
      </c>
      <c r="G41" s="34" t="s">
        <v>1656</v>
      </c>
      <c r="H41" s="34" t="s">
        <v>1655</v>
      </c>
      <c r="I41" s="34" t="s">
        <v>53</v>
      </c>
      <c r="J41" s="34" t="s">
        <v>1654</v>
      </c>
      <c r="K41" s="34" t="s">
        <v>182</v>
      </c>
      <c r="L41" s="34" t="s">
        <v>205</v>
      </c>
      <c r="M41" s="15">
        <v>10</v>
      </c>
      <c r="N41" s="17">
        <v>1632</v>
      </c>
      <c r="O41" s="16">
        <f t="shared" si="2"/>
        <v>16320</v>
      </c>
      <c r="P41" s="34" t="s">
        <v>204</v>
      </c>
      <c r="Q41" s="34" t="s">
        <v>1</v>
      </c>
      <c r="R41" s="15">
        <f t="shared" si="3"/>
        <v>10</v>
      </c>
    </row>
    <row r="42" spans="2:18" ht="34.5" customHeight="1" x14ac:dyDescent="0.25">
      <c r="B42" s="19">
        <f t="shared" si="1"/>
        <v>35</v>
      </c>
      <c r="C42" s="18">
        <v>45783</v>
      </c>
      <c r="D42" s="33">
        <v>2025</v>
      </c>
      <c r="E42" s="34" t="s">
        <v>38</v>
      </c>
      <c r="F42" s="34" t="s">
        <v>208</v>
      </c>
      <c r="G42" s="34" t="s">
        <v>208</v>
      </c>
      <c r="H42" s="34" t="s">
        <v>207</v>
      </c>
      <c r="I42" s="34" t="s">
        <v>135</v>
      </c>
      <c r="J42" s="34" t="s">
        <v>206</v>
      </c>
      <c r="K42" s="34" t="s">
        <v>183</v>
      </c>
      <c r="L42" s="34" t="s">
        <v>205</v>
      </c>
      <c r="M42" s="15">
        <v>43</v>
      </c>
      <c r="N42" s="17">
        <v>1632</v>
      </c>
      <c r="O42" s="16">
        <f t="shared" si="2"/>
        <v>70176</v>
      </c>
      <c r="P42" s="34" t="s">
        <v>204</v>
      </c>
      <c r="Q42" s="34" t="s">
        <v>1</v>
      </c>
      <c r="R42" s="15">
        <f t="shared" si="3"/>
        <v>43</v>
      </c>
    </row>
    <row r="43" spans="2:18" ht="34.5" customHeight="1" x14ac:dyDescent="0.25">
      <c r="B43" s="19">
        <f t="shared" si="1"/>
        <v>36</v>
      </c>
      <c r="C43" s="18">
        <v>45784</v>
      </c>
      <c r="D43" s="33">
        <v>2025</v>
      </c>
      <c r="E43" s="34" t="s">
        <v>10</v>
      </c>
      <c r="F43" s="34" t="s">
        <v>10</v>
      </c>
      <c r="G43" s="34" t="s">
        <v>1653</v>
      </c>
      <c r="H43" s="34" t="s">
        <v>1652</v>
      </c>
      <c r="I43" s="34" t="s">
        <v>134</v>
      </c>
      <c r="J43" s="34" t="s">
        <v>1651</v>
      </c>
      <c r="K43" s="34" t="s">
        <v>1564</v>
      </c>
      <c r="L43" s="34" t="s">
        <v>203</v>
      </c>
      <c r="M43" s="40">
        <v>25</v>
      </c>
      <c r="N43" s="42">
        <v>318</v>
      </c>
      <c r="O43" s="41">
        <f t="shared" si="2"/>
        <v>7950</v>
      </c>
      <c r="P43" s="34" t="s">
        <v>202</v>
      </c>
      <c r="Q43" s="34" t="s">
        <v>0</v>
      </c>
      <c r="R43" s="40">
        <v>158</v>
      </c>
    </row>
    <row r="44" spans="2:18" s="9" customFormat="1" ht="34.5" customHeight="1" x14ac:dyDescent="0.25">
      <c r="B44" s="19">
        <f t="shared" si="1"/>
        <v>37</v>
      </c>
      <c r="C44" s="43">
        <v>45786</v>
      </c>
      <c r="D44" s="33">
        <v>2025</v>
      </c>
      <c r="E44" s="34" t="s">
        <v>48</v>
      </c>
      <c r="F44" s="34" t="s">
        <v>1610</v>
      </c>
      <c r="G44" s="34" t="s">
        <v>1650</v>
      </c>
      <c r="H44" s="34" t="s">
        <v>1649</v>
      </c>
      <c r="I44" s="34" t="s">
        <v>53</v>
      </c>
      <c r="J44" s="34" t="s">
        <v>1648</v>
      </c>
      <c r="K44" s="34" t="s">
        <v>1404</v>
      </c>
      <c r="L44" s="34" t="s">
        <v>137</v>
      </c>
      <c r="M44" s="40">
        <v>75</v>
      </c>
      <c r="N44" s="42">
        <v>248</v>
      </c>
      <c r="O44" s="41">
        <f t="shared" si="2"/>
        <v>18600</v>
      </c>
      <c r="P44" s="34" t="s">
        <v>136</v>
      </c>
      <c r="Q44" s="34" t="s">
        <v>8</v>
      </c>
      <c r="R44" s="40">
        <f>M44</f>
        <v>75</v>
      </c>
    </row>
    <row r="45" spans="2:18" ht="34.5" customHeight="1" x14ac:dyDescent="0.25">
      <c r="B45" s="19">
        <f t="shared" si="1"/>
        <v>38</v>
      </c>
      <c r="C45" s="18">
        <v>45789</v>
      </c>
      <c r="D45" s="33">
        <v>2025</v>
      </c>
      <c r="E45" s="34" t="s">
        <v>48</v>
      </c>
      <c r="F45" s="34" t="s">
        <v>1610</v>
      </c>
      <c r="G45" s="34" t="s">
        <v>1610</v>
      </c>
      <c r="H45" s="34" t="s">
        <v>1609</v>
      </c>
      <c r="I45" s="34" t="s">
        <v>6</v>
      </c>
      <c r="J45" s="34" t="s">
        <v>1647</v>
      </c>
      <c r="K45" s="34" t="s">
        <v>1486</v>
      </c>
      <c r="L45" s="34" t="s">
        <v>218</v>
      </c>
      <c r="M45" s="15">
        <v>1</v>
      </c>
      <c r="N45" s="17">
        <v>24900</v>
      </c>
      <c r="O45" s="16">
        <f t="shared" si="2"/>
        <v>24900</v>
      </c>
      <c r="P45" s="34" t="s">
        <v>217</v>
      </c>
      <c r="Q45" s="34" t="s">
        <v>0</v>
      </c>
      <c r="R45" s="15">
        <v>1</v>
      </c>
    </row>
    <row r="46" spans="2:18" s="37" customFormat="1" ht="34.5" customHeight="1" x14ac:dyDescent="0.25">
      <c r="B46" s="19">
        <f t="shared" si="1"/>
        <v>39</v>
      </c>
      <c r="C46" s="18">
        <v>45789</v>
      </c>
      <c r="D46" s="33">
        <v>2025</v>
      </c>
      <c r="E46" s="34" t="s">
        <v>48</v>
      </c>
      <c r="F46" s="34" t="s">
        <v>1619</v>
      </c>
      <c r="G46" s="34" t="s">
        <v>1646</v>
      </c>
      <c r="H46" s="34" t="s">
        <v>1645</v>
      </c>
      <c r="I46" s="34" t="s">
        <v>1644</v>
      </c>
      <c r="J46" s="34" t="s">
        <v>1643</v>
      </c>
      <c r="K46" s="34" t="s">
        <v>1482</v>
      </c>
      <c r="L46" s="34" t="s">
        <v>1563</v>
      </c>
      <c r="M46" s="15">
        <v>40</v>
      </c>
      <c r="N46" s="17">
        <v>111.36</v>
      </c>
      <c r="O46" s="16">
        <f t="shared" si="2"/>
        <v>4454.3999999999996</v>
      </c>
      <c r="P46" s="34" t="s">
        <v>1408</v>
      </c>
      <c r="Q46" s="34" t="s">
        <v>0</v>
      </c>
      <c r="R46" s="15">
        <f t="shared" ref="R46:R63" si="4">M46</f>
        <v>40</v>
      </c>
    </row>
    <row r="47" spans="2:18" ht="34.5" x14ac:dyDescent="0.25">
      <c r="B47" s="19">
        <f t="shared" si="1"/>
        <v>40</v>
      </c>
      <c r="C47" s="18">
        <v>45789</v>
      </c>
      <c r="D47" s="33">
        <v>2025</v>
      </c>
      <c r="E47" s="34" t="s">
        <v>48</v>
      </c>
      <c r="F47" s="34" t="s">
        <v>1619</v>
      </c>
      <c r="G47" s="34" t="s">
        <v>1646</v>
      </c>
      <c r="H47" s="34" t="s">
        <v>1645</v>
      </c>
      <c r="I47" s="34" t="s">
        <v>1644</v>
      </c>
      <c r="J47" s="34" t="s">
        <v>1643</v>
      </c>
      <c r="K47" s="34" t="s">
        <v>1482</v>
      </c>
      <c r="L47" s="34" t="s">
        <v>1410</v>
      </c>
      <c r="M47" s="15">
        <v>40</v>
      </c>
      <c r="N47" s="17">
        <v>135.19</v>
      </c>
      <c r="O47" s="16">
        <f t="shared" si="2"/>
        <v>5407.6</v>
      </c>
      <c r="P47" s="34" t="s">
        <v>1408</v>
      </c>
      <c r="Q47" s="34" t="s">
        <v>0</v>
      </c>
      <c r="R47" s="15">
        <f t="shared" si="4"/>
        <v>40</v>
      </c>
    </row>
    <row r="48" spans="2:18" ht="34.5" x14ac:dyDescent="0.25">
      <c r="B48" s="19">
        <f t="shared" si="1"/>
        <v>41</v>
      </c>
      <c r="C48" s="18">
        <v>45789</v>
      </c>
      <c r="D48" s="33">
        <v>2025</v>
      </c>
      <c r="E48" s="34" t="s">
        <v>48</v>
      </c>
      <c r="F48" s="34" t="s">
        <v>1619</v>
      </c>
      <c r="G48" s="34" t="s">
        <v>1646</v>
      </c>
      <c r="H48" s="34" t="s">
        <v>1645</v>
      </c>
      <c r="I48" s="34" t="s">
        <v>1644</v>
      </c>
      <c r="J48" s="34" t="s">
        <v>1643</v>
      </c>
      <c r="K48" s="34" t="s">
        <v>1482</v>
      </c>
      <c r="L48" s="34" t="s">
        <v>1409</v>
      </c>
      <c r="M48" s="15">
        <v>40</v>
      </c>
      <c r="N48" s="17">
        <v>95.7</v>
      </c>
      <c r="O48" s="16">
        <f t="shared" si="2"/>
        <v>3828</v>
      </c>
      <c r="P48" s="34" t="s">
        <v>1408</v>
      </c>
      <c r="Q48" s="34" t="s">
        <v>0</v>
      </c>
      <c r="R48" s="15">
        <f t="shared" si="4"/>
        <v>40</v>
      </c>
    </row>
    <row r="49" spans="2:18" ht="34.5" x14ac:dyDescent="0.25">
      <c r="B49" s="19">
        <f t="shared" si="1"/>
        <v>42</v>
      </c>
      <c r="C49" s="18">
        <v>45789</v>
      </c>
      <c r="D49" s="33">
        <v>2025</v>
      </c>
      <c r="E49" s="34" t="s">
        <v>48</v>
      </c>
      <c r="F49" s="34" t="s">
        <v>1619</v>
      </c>
      <c r="G49" s="34" t="s">
        <v>1646</v>
      </c>
      <c r="H49" s="34" t="s">
        <v>1645</v>
      </c>
      <c r="I49" s="34" t="s">
        <v>1644</v>
      </c>
      <c r="J49" s="34" t="s">
        <v>1643</v>
      </c>
      <c r="K49" s="34" t="s">
        <v>1482</v>
      </c>
      <c r="L49" s="34" t="s">
        <v>1562</v>
      </c>
      <c r="M49" s="15">
        <v>40</v>
      </c>
      <c r="N49" s="17">
        <v>41.03</v>
      </c>
      <c r="O49" s="16">
        <f t="shared" si="2"/>
        <v>1641.2</v>
      </c>
      <c r="P49" s="34" t="s">
        <v>1408</v>
      </c>
      <c r="Q49" s="34" t="s">
        <v>0</v>
      </c>
      <c r="R49" s="15">
        <f t="shared" si="4"/>
        <v>40</v>
      </c>
    </row>
    <row r="50" spans="2:18" ht="34.5" x14ac:dyDescent="0.25">
      <c r="B50" s="19">
        <f t="shared" si="1"/>
        <v>43</v>
      </c>
      <c r="C50" s="18">
        <v>45789</v>
      </c>
      <c r="D50" s="33">
        <v>2025</v>
      </c>
      <c r="E50" s="34" t="s">
        <v>48</v>
      </c>
      <c r="F50" s="34" t="s">
        <v>1619</v>
      </c>
      <c r="G50" s="34" t="s">
        <v>1646</v>
      </c>
      <c r="H50" s="34" t="s">
        <v>1645</v>
      </c>
      <c r="I50" s="34" t="s">
        <v>1644</v>
      </c>
      <c r="J50" s="34" t="s">
        <v>1643</v>
      </c>
      <c r="K50" s="34" t="s">
        <v>1482</v>
      </c>
      <c r="L50" s="34" t="s">
        <v>1561</v>
      </c>
      <c r="M50" s="15">
        <v>40</v>
      </c>
      <c r="N50" s="17">
        <v>64.72</v>
      </c>
      <c r="O50" s="16">
        <f t="shared" si="2"/>
        <v>2588.8000000000002</v>
      </c>
      <c r="P50" s="34" t="s">
        <v>1408</v>
      </c>
      <c r="Q50" s="34" t="s">
        <v>0</v>
      </c>
      <c r="R50" s="15">
        <f t="shared" si="4"/>
        <v>40</v>
      </c>
    </row>
    <row r="51" spans="2:18" ht="34.5" x14ac:dyDescent="0.25">
      <c r="B51" s="19">
        <f t="shared" si="1"/>
        <v>44</v>
      </c>
      <c r="C51" s="18">
        <v>45789</v>
      </c>
      <c r="D51" s="33">
        <v>2025</v>
      </c>
      <c r="E51" s="34" t="s">
        <v>48</v>
      </c>
      <c r="F51" s="34" t="s">
        <v>1619</v>
      </c>
      <c r="G51" s="34" t="s">
        <v>1646</v>
      </c>
      <c r="H51" s="34" t="s">
        <v>1645</v>
      </c>
      <c r="I51" s="34" t="s">
        <v>1644</v>
      </c>
      <c r="J51" s="34" t="s">
        <v>1643</v>
      </c>
      <c r="K51" s="34" t="s">
        <v>1482</v>
      </c>
      <c r="L51" s="34" t="s">
        <v>1556</v>
      </c>
      <c r="M51" s="15">
        <v>40</v>
      </c>
      <c r="N51" s="17">
        <v>67.540000000000006</v>
      </c>
      <c r="O51" s="16">
        <f t="shared" si="2"/>
        <v>2701.6000000000004</v>
      </c>
      <c r="P51" s="34" t="s">
        <v>1408</v>
      </c>
      <c r="Q51" s="34" t="s">
        <v>0</v>
      </c>
      <c r="R51" s="15">
        <f t="shared" si="4"/>
        <v>40</v>
      </c>
    </row>
    <row r="52" spans="2:18" s="37" customFormat="1" ht="34.5" customHeight="1" x14ac:dyDescent="0.25">
      <c r="B52" s="19">
        <f t="shared" si="1"/>
        <v>45</v>
      </c>
      <c r="C52" s="18">
        <v>45789</v>
      </c>
      <c r="D52" s="33">
        <v>2025</v>
      </c>
      <c r="E52" s="34" t="s">
        <v>48</v>
      </c>
      <c r="F52" s="34" t="s">
        <v>1560</v>
      </c>
      <c r="G52" s="34" t="s">
        <v>1642</v>
      </c>
      <c r="H52" s="34" t="s">
        <v>1641</v>
      </c>
      <c r="I52" s="34" t="s">
        <v>1553</v>
      </c>
      <c r="J52" s="34" t="s">
        <v>1640</v>
      </c>
      <c r="K52" s="34" t="s">
        <v>1481</v>
      </c>
      <c r="L52" s="34" t="s">
        <v>1563</v>
      </c>
      <c r="M52" s="15">
        <v>50</v>
      </c>
      <c r="N52" s="17">
        <v>111.36</v>
      </c>
      <c r="O52" s="16">
        <f t="shared" si="2"/>
        <v>5568</v>
      </c>
      <c r="P52" s="34" t="s">
        <v>1408</v>
      </c>
      <c r="Q52" s="34" t="s">
        <v>0</v>
      </c>
      <c r="R52" s="15">
        <f t="shared" si="4"/>
        <v>50</v>
      </c>
    </row>
    <row r="53" spans="2:18" ht="34.5" x14ac:dyDescent="0.25">
      <c r="B53" s="19">
        <f t="shared" si="1"/>
        <v>46</v>
      </c>
      <c r="C53" s="18">
        <v>45789</v>
      </c>
      <c r="D53" s="33">
        <v>2025</v>
      </c>
      <c r="E53" s="34" t="s">
        <v>48</v>
      </c>
      <c r="F53" s="34" t="s">
        <v>1560</v>
      </c>
      <c r="G53" s="34" t="s">
        <v>1642</v>
      </c>
      <c r="H53" s="34" t="s">
        <v>1641</v>
      </c>
      <c r="I53" s="34" t="s">
        <v>1553</v>
      </c>
      <c r="J53" s="34" t="s">
        <v>1640</v>
      </c>
      <c r="K53" s="34" t="s">
        <v>1481</v>
      </c>
      <c r="L53" s="34" t="s">
        <v>1410</v>
      </c>
      <c r="M53" s="15">
        <v>50</v>
      </c>
      <c r="N53" s="17">
        <v>135.19</v>
      </c>
      <c r="O53" s="16">
        <f t="shared" si="2"/>
        <v>6759.5</v>
      </c>
      <c r="P53" s="34" t="s">
        <v>1408</v>
      </c>
      <c r="Q53" s="34" t="s">
        <v>0</v>
      </c>
      <c r="R53" s="15">
        <f t="shared" si="4"/>
        <v>50</v>
      </c>
    </row>
    <row r="54" spans="2:18" ht="34.5" x14ac:dyDescent="0.25">
      <c r="B54" s="19">
        <f t="shared" si="1"/>
        <v>47</v>
      </c>
      <c r="C54" s="18">
        <v>45789</v>
      </c>
      <c r="D54" s="33">
        <v>2025</v>
      </c>
      <c r="E54" s="34" t="s">
        <v>48</v>
      </c>
      <c r="F54" s="34" t="s">
        <v>1560</v>
      </c>
      <c r="G54" s="34" t="s">
        <v>1642</v>
      </c>
      <c r="H54" s="34" t="s">
        <v>1641</v>
      </c>
      <c r="I54" s="34" t="s">
        <v>1553</v>
      </c>
      <c r="J54" s="34" t="s">
        <v>1640</v>
      </c>
      <c r="K54" s="34" t="s">
        <v>1481</v>
      </c>
      <c r="L54" s="34" t="s">
        <v>1409</v>
      </c>
      <c r="M54" s="15">
        <v>50</v>
      </c>
      <c r="N54" s="17">
        <v>95.7</v>
      </c>
      <c r="O54" s="16">
        <f t="shared" si="2"/>
        <v>4785</v>
      </c>
      <c r="P54" s="34" t="s">
        <v>1408</v>
      </c>
      <c r="Q54" s="34" t="s">
        <v>0</v>
      </c>
      <c r="R54" s="15">
        <f t="shared" si="4"/>
        <v>50</v>
      </c>
    </row>
    <row r="55" spans="2:18" ht="34.5" x14ac:dyDescent="0.25">
      <c r="B55" s="19">
        <f t="shared" si="1"/>
        <v>48</v>
      </c>
      <c r="C55" s="18">
        <v>45789</v>
      </c>
      <c r="D55" s="33">
        <v>2025</v>
      </c>
      <c r="E55" s="34" t="s">
        <v>48</v>
      </c>
      <c r="F55" s="34" t="s">
        <v>1560</v>
      </c>
      <c r="G55" s="34" t="s">
        <v>1642</v>
      </c>
      <c r="H55" s="34" t="s">
        <v>1641</v>
      </c>
      <c r="I55" s="34" t="s">
        <v>1553</v>
      </c>
      <c r="J55" s="34" t="s">
        <v>1640</v>
      </c>
      <c r="K55" s="34" t="s">
        <v>1481</v>
      </c>
      <c r="L55" s="34" t="s">
        <v>1562</v>
      </c>
      <c r="M55" s="15">
        <v>50</v>
      </c>
      <c r="N55" s="17">
        <v>41.03</v>
      </c>
      <c r="O55" s="16">
        <f t="shared" si="2"/>
        <v>2051.5</v>
      </c>
      <c r="P55" s="34" t="s">
        <v>1408</v>
      </c>
      <c r="Q55" s="34" t="s">
        <v>0</v>
      </c>
      <c r="R55" s="15">
        <f t="shared" si="4"/>
        <v>50</v>
      </c>
    </row>
    <row r="56" spans="2:18" ht="34.5" x14ac:dyDescent="0.25">
      <c r="B56" s="19">
        <f t="shared" si="1"/>
        <v>49</v>
      </c>
      <c r="C56" s="18">
        <v>45789</v>
      </c>
      <c r="D56" s="33">
        <v>2025</v>
      </c>
      <c r="E56" s="34" t="s">
        <v>48</v>
      </c>
      <c r="F56" s="34" t="s">
        <v>1560</v>
      </c>
      <c r="G56" s="34" t="s">
        <v>1642</v>
      </c>
      <c r="H56" s="34" t="s">
        <v>1641</v>
      </c>
      <c r="I56" s="34" t="s">
        <v>1553</v>
      </c>
      <c r="J56" s="34" t="s">
        <v>1640</v>
      </c>
      <c r="K56" s="34" t="s">
        <v>1481</v>
      </c>
      <c r="L56" s="34" t="s">
        <v>1561</v>
      </c>
      <c r="M56" s="15">
        <v>50</v>
      </c>
      <c r="N56" s="17">
        <v>64.72</v>
      </c>
      <c r="O56" s="16">
        <f t="shared" si="2"/>
        <v>3236</v>
      </c>
      <c r="P56" s="34" t="s">
        <v>1408</v>
      </c>
      <c r="Q56" s="34" t="s">
        <v>0</v>
      </c>
      <c r="R56" s="15">
        <f t="shared" si="4"/>
        <v>50</v>
      </c>
    </row>
    <row r="57" spans="2:18" ht="34.5" x14ac:dyDescent="0.25">
      <c r="B57" s="19">
        <f t="shared" si="1"/>
        <v>50</v>
      </c>
      <c r="C57" s="18">
        <v>45789</v>
      </c>
      <c r="D57" s="33">
        <v>2025</v>
      </c>
      <c r="E57" s="34" t="s">
        <v>48</v>
      </c>
      <c r="F57" s="34" t="s">
        <v>1560</v>
      </c>
      <c r="G57" s="34" t="s">
        <v>1642</v>
      </c>
      <c r="H57" s="34" t="s">
        <v>1641</v>
      </c>
      <c r="I57" s="34" t="s">
        <v>1553</v>
      </c>
      <c r="J57" s="34" t="s">
        <v>1640</v>
      </c>
      <c r="K57" s="34" t="s">
        <v>1481</v>
      </c>
      <c r="L57" s="34" t="s">
        <v>1556</v>
      </c>
      <c r="M57" s="15">
        <v>50</v>
      </c>
      <c r="N57" s="17">
        <v>67.540000000000006</v>
      </c>
      <c r="O57" s="16">
        <f t="shared" si="2"/>
        <v>3377.0000000000005</v>
      </c>
      <c r="P57" s="34" t="s">
        <v>1408</v>
      </c>
      <c r="Q57" s="34" t="s">
        <v>0</v>
      </c>
      <c r="R57" s="15">
        <f t="shared" si="4"/>
        <v>50</v>
      </c>
    </row>
    <row r="58" spans="2:18" ht="34.5" customHeight="1" x14ac:dyDescent="0.25">
      <c r="B58" s="19">
        <f t="shared" si="1"/>
        <v>51</v>
      </c>
      <c r="C58" s="18">
        <v>45789</v>
      </c>
      <c r="D58" s="33">
        <v>2025</v>
      </c>
      <c r="E58" s="34" t="s">
        <v>48</v>
      </c>
      <c r="F58" s="34" t="s">
        <v>1619</v>
      </c>
      <c r="G58" s="34" t="s">
        <v>1639</v>
      </c>
      <c r="H58" s="34" t="s">
        <v>1638</v>
      </c>
      <c r="I58" s="34" t="s">
        <v>53</v>
      </c>
      <c r="J58" s="34" t="s">
        <v>1637</v>
      </c>
      <c r="K58" s="34" t="s">
        <v>184</v>
      </c>
      <c r="L58" s="34" t="s">
        <v>205</v>
      </c>
      <c r="M58" s="15">
        <v>74</v>
      </c>
      <c r="N58" s="17">
        <v>1632</v>
      </c>
      <c r="O58" s="16">
        <f t="shared" si="2"/>
        <v>120768</v>
      </c>
      <c r="P58" s="34" t="s">
        <v>204</v>
      </c>
      <c r="Q58" s="34" t="s">
        <v>1</v>
      </c>
      <c r="R58" s="15">
        <f t="shared" si="4"/>
        <v>74</v>
      </c>
    </row>
    <row r="59" spans="2:18" ht="34.5" customHeight="1" x14ac:dyDescent="0.25">
      <c r="B59" s="19">
        <f t="shared" si="1"/>
        <v>52</v>
      </c>
      <c r="C59" s="18">
        <v>45789</v>
      </c>
      <c r="D59" s="33">
        <v>2025</v>
      </c>
      <c r="E59" s="34" t="s">
        <v>48</v>
      </c>
      <c r="F59" s="34" t="s">
        <v>1560</v>
      </c>
      <c r="G59" s="34" t="s">
        <v>1636</v>
      </c>
      <c r="H59" s="34" t="s">
        <v>1635</v>
      </c>
      <c r="I59" s="34" t="s">
        <v>53</v>
      </c>
      <c r="J59" s="34" t="s">
        <v>1634</v>
      </c>
      <c r="K59" s="34" t="s">
        <v>1633</v>
      </c>
      <c r="L59" s="34" t="s">
        <v>205</v>
      </c>
      <c r="M59" s="15">
        <v>50</v>
      </c>
      <c r="N59" s="17">
        <v>1632</v>
      </c>
      <c r="O59" s="16">
        <f t="shared" si="2"/>
        <v>81600</v>
      </c>
      <c r="P59" s="34" t="s">
        <v>204</v>
      </c>
      <c r="Q59" s="34" t="s">
        <v>1</v>
      </c>
      <c r="R59" s="15">
        <f t="shared" si="4"/>
        <v>50</v>
      </c>
    </row>
    <row r="60" spans="2:18" ht="34.5" customHeight="1" x14ac:dyDescent="0.25">
      <c r="B60" s="19">
        <f t="shared" si="1"/>
        <v>53</v>
      </c>
      <c r="C60" s="18">
        <v>45789</v>
      </c>
      <c r="D60" s="33">
        <v>2025</v>
      </c>
      <c r="E60" s="34" t="s">
        <v>48</v>
      </c>
      <c r="F60" s="34" t="s">
        <v>1560</v>
      </c>
      <c r="G60" s="34" t="s">
        <v>1632</v>
      </c>
      <c r="H60" s="34" t="s">
        <v>1631</v>
      </c>
      <c r="I60" s="34" t="s">
        <v>53</v>
      </c>
      <c r="J60" s="34" t="s">
        <v>1630</v>
      </c>
      <c r="K60" s="34" t="s">
        <v>185</v>
      </c>
      <c r="L60" s="34" t="s">
        <v>205</v>
      </c>
      <c r="M60" s="15">
        <v>50</v>
      </c>
      <c r="N60" s="17">
        <v>1632</v>
      </c>
      <c r="O60" s="16">
        <f t="shared" si="2"/>
        <v>81600</v>
      </c>
      <c r="P60" s="34" t="s">
        <v>204</v>
      </c>
      <c r="Q60" s="34" t="s">
        <v>1</v>
      </c>
      <c r="R60" s="15">
        <f t="shared" si="4"/>
        <v>50</v>
      </c>
    </row>
    <row r="61" spans="2:18" ht="34.5" customHeight="1" x14ac:dyDescent="0.25">
      <c r="B61" s="19">
        <f t="shared" si="1"/>
        <v>54</v>
      </c>
      <c r="C61" s="18">
        <v>45789</v>
      </c>
      <c r="D61" s="33">
        <v>2025</v>
      </c>
      <c r="E61" s="34" t="s">
        <v>48</v>
      </c>
      <c r="F61" s="34" t="s">
        <v>1626</v>
      </c>
      <c r="G61" s="34" t="s">
        <v>1629</v>
      </c>
      <c r="H61" s="34" t="s">
        <v>1628</v>
      </c>
      <c r="I61" s="34" t="s">
        <v>53</v>
      </c>
      <c r="J61" s="34" t="s">
        <v>1627</v>
      </c>
      <c r="K61" s="34" t="s">
        <v>186</v>
      </c>
      <c r="L61" s="34" t="s">
        <v>205</v>
      </c>
      <c r="M61" s="15">
        <v>50</v>
      </c>
      <c r="N61" s="17">
        <v>1632</v>
      </c>
      <c r="O61" s="16">
        <f t="shared" si="2"/>
        <v>81600</v>
      </c>
      <c r="P61" s="34" t="s">
        <v>204</v>
      </c>
      <c r="Q61" s="34" t="s">
        <v>1</v>
      </c>
      <c r="R61" s="15">
        <f t="shared" si="4"/>
        <v>50</v>
      </c>
    </row>
    <row r="62" spans="2:18" ht="34.5" customHeight="1" x14ac:dyDescent="0.25">
      <c r="B62" s="19">
        <f t="shared" si="1"/>
        <v>55</v>
      </c>
      <c r="C62" s="18">
        <v>45789</v>
      </c>
      <c r="D62" s="33">
        <v>2025</v>
      </c>
      <c r="E62" s="34" t="s">
        <v>48</v>
      </c>
      <c r="F62" s="34" t="s">
        <v>1626</v>
      </c>
      <c r="G62" s="34" t="s">
        <v>1625</v>
      </c>
      <c r="H62" s="34" t="s">
        <v>1624</v>
      </c>
      <c r="I62" s="34" t="s">
        <v>53</v>
      </c>
      <c r="J62" s="34" t="s">
        <v>1623</v>
      </c>
      <c r="K62" s="34" t="s">
        <v>187</v>
      </c>
      <c r="L62" s="34" t="s">
        <v>205</v>
      </c>
      <c r="M62" s="15">
        <v>50</v>
      </c>
      <c r="N62" s="17">
        <v>1632</v>
      </c>
      <c r="O62" s="16">
        <f t="shared" si="2"/>
        <v>81600</v>
      </c>
      <c r="P62" s="34" t="s">
        <v>204</v>
      </c>
      <c r="Q62" s="34" t="s">
        <v>1</v>
      </c>
      <c r="R62" s="15">
        <f t="shared" si="4"/>
        <v>50</v>
      </c>
    </row>
    <row r="63" spans="2:18" ht="34.5" customHeight="1" x14ac:dyDescent="0.25">
      <c r="B63" s="19">
        <f t="shared" si="1"/>
        <v>56</v>
      </c>
      <c r="C63" s="18">
        <v>45789</v>
      </c>
      <c r="D63" s="33">
        <v>2025</v>
      </c>
      <c r="E63" s="34" t="s">
        <v>48</v>
      </c>
      <c r="F63" s="34" t="s">
        <v>149</v>
      </c>
      <c r="G63" s="34" t="s">
        <v>149</v>
      </c>
      <c r="H63" s="34" t="s">
        <v>1622</v>
      </c>
      <c r="I63" s="34" t="s">
        <v>1416</v>
      </c>
      <c r="J63" s="34" t="s">
        <v>1621</v>
      </c>
      <c r="K63" s="34" t="s">
        <v>1620</v>
      </c>
      <c r="L63" s="34" t="s">
        <v>205</v>
      </c>
      <c r="M63" s="15">
        <v>50</v>
      </c>
      <c r="N63" s="17">
        <v>1632</v>
      </c>
      <c r="O63" s="16">
        <f t="shared" si="2"/>
        <v>81600</v>
      </c>
      <c r="P63" s="34" t="s">
        <v>204</v>
      </c>
      <c r="Q63" s="34" t="s">
        <v>1</v>
      </c>
      <c r="R63" s="15">
        <f t="shared" si="4"/>
        <v>50</v>
      </c>
    </row>
    <row r="64" spans="2:18" ht="34.5" customHeight="1" x14ac:dyDescent="0.25">
      <c r="B64" s="19">
        <f t="shared" si="1"/>
        <v>57</v>
      </c>
      <c r="C64" s="18">
        <v>45789</v>
      </c>
      <c r="D64" s="33">
        <v>2025</v>
      </c>
      <c r="E64" s="34" t="s">
        <v>48</v>
      </c>
      <c r="F64" s="34" t="s">
        <v>1619</v>
      </c>
      <c r="G64" s="34" t="s">
        <v>1618</v>
      </c>
      <c r="H64" s="34" t="s">
        <v>1617</v>
      </c>
      <c r="I64" s="34" t="s">
        <v>53</v>
      </c>
      <c r="J64" s="34" t="s">
        <v>1616</v>
      </c>
      <c r="K64" s="34" t="s">
        <v>1473</v>
      </c>
      <c r="L64" s="34" t="s">
        <v>99</v>
      </c>
      <c r="M64" s="15">
        <v>150</v>
      </c>
      <c r="N64" s="17">
        <v>94.39</v>
      </c>
      <c r="O64" s="16">
        <v>37756</v>
      </c>
      <c r="P64" s="34" t="s">
        <v>100</v>
      </c>
      <c r="Q64" s="34" t="s">
        <v>0</v>
      </c>
      <c r="R64" s="15">
        <v>40</v>
      </c>
    </row>
    <row r="65" spans="1:18" ht="34.5" customHeight="1" x14ac:dyDescent="0.25">
      <c r="B65" s="19">
        <f t="shared" si="1"/>
        <v>58</v>
      </c>
      <c r="C65" s="18">
        <v>45789</v>
      </c>
      <c r="D65" s="33">
        <v>2025</v>
      </c>
      <c r="E65" s="34" t="s">
        <v>48</v>
      </c>
      <c r="F65" s="34" t="s">
        <v>1619</v>
      </c>
      <c r="G65" s="34" t="s">
        <v>1618</v>
      </c>
      <c r="H65" s="34" t="s">
        <v>1617</v>
      </c>
      <c r="I65" s="34" t="s">
        <v>53</v>
      </c>
      <c r="J65" s="34" t="s">
        <v>1616</v>
      </c>
      <c r="K65" s="34" t="s">
        <v>1473</v>
      </c>
      <c r="L65" s="34" t="s">
        <v>223</v>
      </c>
      <c r="M65" s="15">
        <v>200</v>
      </c>
      <c r="N65" s="17">
        <v>62.79</v>
      </c>
      <c r="O65" s="16">
        <f t="shared" ref="O65:O81" si="5">+M65*N65</f>
        <v>12558</v>
      </c>
      <c r="P65" s="34" t="s">
        <v>100</v>
      </c>
      <c r="Q65" s="34" t="s">
        <v>0</v>
      </c>
      <c r="R65" s="15">
        <v>158</v>
      </c>
    </row>
    <row r="66" spans="1:18" ht="34.5" customHeight="1" x14ac:dyDescent="0.25">
      <c r="B66" s="19">
        <f t="shared" si="1"/>
        <v>59</v>
      </c>
      <c r="C66" s="18">
        <v>45789</v>
      </c>
      <c r="D66" s="33">
        <v>2025</v>
      </c>
      <c r="E66" s="34" t="s">
        <v>48</v>
      </c>
      <c r="F66" s="34" t="s">
        <v>1594</v>
      </c>
      <c r="G66" s="34" t="s">
        <v>1594</v>
      </c>
      <c r="H66" s="34" t="s">
        <v>1593</v>
      </c>
      <c r="I66" s="34" t="s">
        <v>167</v>
      </c>
      <c r="J66" s="34" t="s">
        <v>1592</v>
      </c>
      <c r="K66" s="34" t="s">
        <v>1469</v>
      </c>
      <c r="L66" s="34" t="s">
        <v>1615</v>
      </c>
      <c r="M66" s="15">
        <v>21</v>
      </c>
      <c r="N66" s="17">
        <v>42</v>
      </c>
      <c r="O66" s="16">
        <f t="shared" si="5"/>
        <v>882</v>
      </c>
      <c r="P66" s="34" t="s">
        <v>1611</v>
      </c>
      <c r="Q66" s="34" t="s">
        <v>0</v>
      </c>
      <c r="R66" s="15">
        <f>M66</f>
        <v>21</v>
      </c>
    </row>
    <row r="67" spans="1:18" ht="34.5" customHeight="1" x14ac:dyDescent="0.25">
      <c r="A67" s="28" t="s">
        <v>213</v>
      </c>
      <c r="B67" s="19">
        <f t="shared" si="1"/>
        <v>60</v>
      </c>
      <c r="C67" s="18">
        <v>45789</v>
      </c>
      <c r="D67" s="33">
        <v>2025</v>
      </c>
      <c r="E67" s="34" t="s">
        <v>48</v>
      </c>
      <c r="F67" s="34" t="s">
        <v>1594</v>
      </c>
      <c r="G67" s="34" t="s">
        <v>1594</v>
      </c>
      <c r="H67" s="34" t="s">
        <v>1593</v>
      </c>
      <c r="I67" s="34" t="s">
        <v>167</v>
      </c>
      <c r="J67" s="34" t="s">
        <v>1592</v>
      </c>
      <c r="K67" s="34" t="s">
        <v>1469</v>
      </c>
      <c r="L67" s="34" t="s">
        <v>1615</v>
      </c>
      <c r="M67" s="15">
        <v>54</v>
      </c>
      <c r="N67" s="17">
        <v>45</v>
      </c>
      <c r="O67" s="16">
        <f t="shared" si="5"/>
        <v>2430</v>
      </c>
      <c r="P67" s="34" t="s">
        <v>1614</v>
      </c>
      <c r="Q67" s="34" t="s">
        <v>0</v>
      </c>
      <c r="R67" s="15">
        <f>+M67</f>
        <v>54</v>
      </c>
    </row>
    <row r="68" spans="1:18" ht="34.5" customHeight="1" x14ac:dyDescent="0.25">
      <c r="B68" s="19">
        <f t="shared" si="1"/>
        <v>61</v>
      </c>
      <c r="C68" s="18">
        <v>45789</v>
      </c>
      <c r="D68" s="33">
        <v>2025</v>
      </c>
      <c r="E68" s="34" t="s">
        <v>48</v>
      </c>
      <c r="F68" s="34" t="s">
        <v>1594</v>
      </c>
      <c r="G68" s="34" t="s">
        <v>1594</v>
      </c>
      <c r="H68" s="34" t="s">
        <v>1593</v>
      </c>
      <c r="I68" s="34" t="s">
        <v>167</v>
      </c>
      <c r="J68" s="34" t="s">
        <v>1592</v>
      </c>
      <c r="K68" s="34" t="s">
        <v>1469</v>
      </c>
      <c r="L68" s="34" t="s">
        <v>1613</v>
      </c>
      <c r="M68" s="15">
        <v>16</v>
      </c>
      <c r="N68" s="17">
        <v>175</v>
      </c>
      <c r="O68" s="16">
        <f t="shared" si="5"/>
        <v>2800</v>
      </c>
      <c r="P68" s="34" t="s">
        <v>166</v>
      </c>
      <c r="Q68" s="34" t="s">
        <v>0</v>
      </c>
      <c r="R68" s="15">
        <f>+M68</f>
        <v>16</v>
      </c>
    </row>
    <row r="69" spans="1:18" ht="34.5" customHeight="1" x14ac:dyDescent="0.25">
      <c r="B69" s="19">
        <f t="shared" si="1"/>
        <v>62</v>
      </c>
      <c r="C69" s="18">
        <v>45789</v>
      </c>
      <c r="D69" s="33">
        <v>2025</v>
      </c>
      <c r="E69" s="34" t="s">
        <v>48</v>
      </c>
      <c r="F69" s="34" t="s">
        <v>1594</v>
      </c>
      <c r="G69" s="34" t="s">
        <v>1594</v>
      </c>
      <c r="H69" s="34" t="s">
        <v>1593</v>
      </c>
      <c r="I69" s="34" t="s">
        <v>167</v>
      </c>
      <c r="J69" s="34" t="s">
        <v>1592</v>
      </c>
      <c r="K69" s="34" t="s">
        <v>1469</v>
      </c>
      <c r="L69" s="34" t="s">
        <v>1612</v>
      </c>
      <c r="M69" s="15">
        <v>38</v>
      </c>
      <c r="N69" s="17">
        <v>62</v>
      </c>
      <c r="O69" s="16">
        <f t="shared" si="5"/>
        <v>2356</v>
      </c>
      <c r="P69" s="34" t="s">
        <v>1611</v>
      </c>
      <c r="Q69" s="34" t="s">
        <v>0</v>
      </c>
      <c r="R69" s="15">
        <f>M69</f>
        <v>38</v>
      </c>
    </row>
    <row r="70" spans="1:18" ht="34.5" customHeight="1" x14ac:dyDescent="0.25">
      <c r="B70" s="19">
        <f t="shared" si="1"/>
        <v>63</v>
      </c>
      <c r="C70" s="18">
        <v>45789</v>
      </c>
      <c r="D70" s="33">
        <v>2025</v>
      </c>
      <c r="E70" s="34" t="s">
        <v>48</v>
      </c>
      <c r="F70" s="34" t="s">
        <v>1594</v>
      </c>
      <c r="G70" s="34" t="s">
        <v>1594</v>
      </c>
      <c r="H70" s="34" t="s">
        <v>1593</v>
      </c>
      <c r="I70" s="34" t="s">
        <v>167</v>
      </c>
      <c r="J70" s="34" t="s">
        <v>1592</v>
      </c>
      <c r="K70" s="34" t="s">
        <v>1465</v>
      </c>
      <c r="L70" s="34" t="s">
        <v>133</v>
      </c>
      <c r="M70" s="15">
        <v>25</v>
      </c>
      <c r="N70" s="17">
        <v>5325</v>
      </c>
      <c r="O70" s="16">
        <f t="shared" si="5"/>
        <v>133125</v>
      </c>
      <c r="P70" s="34" t="s">
        <v>131</v>
      </c>
      <c r="Q70" s="34" t="s">
        <v>0</v>
      </c>
      <c r="R70" s="15">
        <v>1</v>
      </c>
    </row>
    <row r="71" spans="1:18" ht="34.5" customHeight="1" x14ac:dyDescent="0.25">
      <c r="B71" s="19">
        <f t="shared" si="1"/>
        <v>64</v>
      </c>
      <c r="C71" s="18">
        <v>45789</v>
      </c>
      <c r="D71" s="33">
        <v>2025</v>
      </c>
      <c r="E71" s="34" t="s">
        <v>48</v>
      </c>
      <c r="F71" s="34" t="s">
        <v>1594</v>
      </c>
      <c r="G71" s="34" t="s">
        <v>1594</v>
      </c>
      <c r="H71" s="34" t="s">
        <v>1593</v>
      </c>
      <c r="I71" s="34" t="s">
        <v>167</v>
      </c>
      <c r="J71" s="34" t="s">
        <v>1592</v>
      </c>
      <c r="K71" s="34" t="s">
        <v>1465</v>
      </c>
      <c r="L71" s="34" t="s">
        <v>132</v>
      </c>
      <c r="M71" s="15">
        <v>1</v>
      </c>
      <c r="N71" s="17">
        <v>3579</v>
      </c>
      <c r="O71" s="16">
        <f t="shared" si="5"/>
        <v>3579</v>
      </c>
      <c r="P71" s="34" t="s">
        <v>131</v>
      </c>
      <c r="Q71" s="34" t="s">
        <v>0</v>
      </c>
      <c r="R71" s="15">
        <v>1</v>
      </c>
    </row>
    <row r="72" spans="1:18" ht="34.5" customHeight="1" x14ac:dyDescent="0.25">
      <c r="B72" s="19">
        <f t="shared" si="1"/>
        <v>65</v>
      </c>
      <c r="C72" s="18">
        <v>45789</v>
      </c>
      <c r="D72" s="33">
        <v>2025</v>
      </c>
      <c r="E72" s="34" t="s">
        <v>48</v>
      </c>
      <c r="F72" s="34" t="s">
        <v>1594</v>
      </c>
      <c r="G72" s="34" t="s">
        <v>1594</v>
      </c>
      <c r="H72" s="34" t="s">
        <v>1593</v>
      </c>
      <c r="I72" s="34" t="s">
        <v>167</v>
      </c>
      <c r="J72" s="34" t="s">
        <v>1592</v>
      </c>
      <c r="K72" s="34" t="s">
        <v>1465</v>
      </c>
      <c r="L72" s="34" t="s">
        <v>130</v>
      </c>
      <c r="M72" s="15">
        <v>13</v>
      </c>
      <c r="N72" s="17">
        <v>1500</v>
      </c>
      <c r="O72" s="16">
        <f t="shared" si="5"/>
        <v>19500</v>
      </c>
      <c r="P72" s="34" t="s">
        <v>129</v>
      </c>
      <c r="Q72" s="34" t="s">
        <v>0</v>
      </c>
      <c r="R72" s="15">
        <v>1</v>
      </c>
    </row>
    <row r="73" spans="1:18" ht="34.5" customHeight="1" x14ac:dyDescent="0.25">
      <c r="B73" s="19">
        <f t="shared" si="1"/>
        <v>66</v>
      </c>
      <c r="C73" s="18">
        <v>45789</v>
      </c>
      <c r="D73" s="33">
        <v>2025</v>
      </c>
      <c r="E73" s="34" t="s">
        <v>48</v>
      </c>
      <c r="F73" s="34" t="s">
        <v>1610</v>
      </c>
      <c r="G73" s="34" t="s">
        <v>1610</v>
      </c>
      <c r="H73" s="34" t="s">
        <v>1609</v>
      </c>
      <c r="I73" s="34" t="s">
        <v>109</v>
      </c>
      <c r="J73" s="34" t="s">
        <v>1608</v>
      </c>
      <c r="K73" s="34" t="s">
        <v>1453</v>
      </c>
      <c r="L73" s="34" t="s">
        <v>133</v>
      </c>
      <c r="M73" s="15">
        <v>25</v>
      </c>
      <c r="N73" s="17">
        <v>5325</v>
      </c>
      <c r="O73" s="16">
        <f t="shared" si="5"/>
        <v>133125</v>
      </c>
      <c r="P73" s="34" t="s">
        <v>131</v>
      </c>
      <c r="Q73" s="34" t="s">
        <v>0</v>
      </c>
      <c r="R73" s="15">
        <v>1</v>
      </c>
    </row>
    <row r="74" spans="1:18" ht="34.5" customHeight="1" x14ac:dyDescent="0.25">
      <c r="B74" s="19">
        <f t="shared" ref="B74:B137" si="6">+B73+1</f>
        <v>67</v>
      </c>
      <c r="C74" s="18">
        <v>45789</v>
      </c>
      <c r="D74" s="33">
        <v>2025</v>
      </c>
      <c r="E74" s="34" t="s">
        <v>48</v>
      </c>
      <c r="F74" s="34" t="s">
        <v>1610</v>
      </c>
      <c r="G74" s="34" t="s">
        <v>1610</v>
      </c>
      <c r="H74" s="34" t="s">
        <v>1609</v>
      </c>
      <c r="I74" s="34" t="s">
        <v>109</v>
      </c>
      <c r="J74" s="34" t="s">
        <v>1608</v>
      </c>
      <c r="K74" s="34" t="s">
        <v>1453</v>
      </c>
      <c r="L74" s="34" t="s">
        <v>132</v>
      </c>
      <c r="M74" s="15">
        <v>1</v>
      </c>
      <c r="N74" s="17">
        <v>3579</v>
      </c>
      <c r="O74" s="16">
        <f t="shared" si="5"/>
        <v>3579</v>
      </c>
      <c r="P74" s="34" t="s">
        <v>131</v>
      </c>
      <c r="Q74" s="34" t="s">
        <v>0</v>
      </c>
      <c r="R74" s="15">
        <v>1</v>
      </c>
    </row>
    <row r="75" spans="1:18" ht="34.5" customHeight="1" x14ac:dyDescent="0.25">
      <c r="B75" s="19">
        <f t="shared" si="6"/>
        <v>68</v>
      </c>
      <c r="C75" s="18">
        <v>45789</v>
      </c>
      <c r="D75" s="33">
        <v>2025</v>
      </c>
      <c r="E75" s="34" t="s">
        <v>48</v>
      </c>
      <c r="F75" s="34" t="s">
        <v>1610</v>
      </c>
      <c r="G75" s="34" t="s">
        <v>1610</v>
      </c>
      <c r="H75" s="34" t="s">
        <v>1609</v>
      </c>
      <c r="I75" s="34" t="s">
        <v>109</v>
      </c>
      <c r="J75" s="34" t="s">
        <v>1608</v>
      </c>
      <c r="K75" s="34" t="s">
        <v>1453</v>
      </c>
      <c r="L75" s="34" t="s">
        <v>130</v>
      </c>
      <c r="M75" s="15">
        <v>13</v>
      </c>
      <c r="N75" s="17">
        <v>1500</v>
      </c>
      <c r="O75" s="16">
        <f t="shared" si="5"/>
        <v>19500</v>
      </c>
      <c r="P75" s="34" t="s">
        <v>129</v>
      </c>
      <c r="Q75" s="34" t="s">
        <v>0</v>
      </c>
      <c r="R75" s="15">
        <v>1</v>
      </c>
    </row>
    <row r="76" spans="1:18" ht="34.5" customHeight="1" x14ac:dyDescent="0.25">
      <c r="B76" s="19">
        <f t="shared" si="6"/>
        <v>69</v>
      </c>
      <c r="C76" s="18">
        <v>45789</v>
      </c>
      <c r="D76" s="33">
        <v>2025</v>
      </c>
      <c r="E76" s="34" t="s">
        <v>48</v>
      </c>
      <c r="F76" s="34" t="s">
        <v>1607</v>
      </c>
      <c r="G76" s="34" t="s">
        <v>1607</v>
      </c>
      <c r="H76" s="34" t="s">
        <v>1606</v>
      </c>
      <c r="I76" s="34" t="s">
        <v>109</v>
      </c>
      <c r="J76" s="34" t="s">
        <v>1605</v>
      </c>
      <c r="K76" s="34" t="s">
        <v>1418</v>
      </c>
      <c r="L76" s="34" t="s">
        <v>133</v>
      </c>
      <c r="M76" s="15">
        <v>25</v>
      </c>
      <c r="N76" s="17">
        <v>5325</v>
      </c>
      <c r="O76" s="16">
        <f t="shared" si="5"/>
        <v>133125</v>
      </c>
      <c r="P76" s="34" t="s">
        <v>131</v>
      </c>
      <c r="Q76" s="34" t="s">
        <v>0</v>
      </c>
      <c r="R76" s="15">
        <v>1</v>
      </c>
    </row>
    <row r="77" spans="1:18" ht="34.5" customHeight="1" x14ac:dyDescent="0.25">
      <c r="B77" s="19">
        <f t="shared" si="6"/>
        <v>70</v>
      </c>
      <c r="C77" s="18">
        <v>45789</v>
      </c>
      <c r="D77" s="33">
        <v>2025</v>
      </c>
      <c r="E77" s="34" t="s">
        <v>48</v>
      </c>
      <c r="F77" s="34" t="s">
        <v>1607</v>
      </c>
      <c r="G77" s="34" t="s">
        <v>1607</v>
      </c>
      <c r="H77" s="34" t="s">
        <v>1606</v>
      </c>
      <c r="I77" s="34" t="s">
        <v>109</v>
      </c>
      <c r="J77" s="34" t="s">
        <v>1605</v>
      </c>
      <c r="K77" s="34" t="s">
        <v>1418</v>
      </c>
      <c r="L77" s="34" t="s">
        <v>132</v>
      </c>
      <c r="M77" s="15">
        <v>1</v>
      </c>
      <c r="N77" s="17">
        <v>3579</v>
      </c>
      <c r="O77" s="16">
        <f t="shared" si="5"/>
        <v>3579</v>
      </c>
      <c r="P77" s="34" t="s">
        <v>131</v>
      </c>
      <c r="Q77" s="34" t="s">
        <v>0</v>
      </c>
      <c r="R77" s="15">
        <v>1</v>
      </c>
    </row>
    <row r="78" spans="1:18" ht="34.5" customHeight="1" x14ac:dyDescent="0.25">
      <c r="B78" s="19">
        <f t="shared" si="6"/>
        <v>71</v>
      </c>
      <c r="C78" s="18">
        <v>45789</v>
      </c>
      <c r="D78" s="33">
        <v>2025</v>
      </c>
      <c r="E78" s="34" t="s">
        <v>48</v>
      </c>
      <c r="F78" s="34" t="s">
        <v>1607</v>
      </c>
      <c r="G78" s="34" t="s">
        <v>1607</v>
      </c>
      <c r="H78" s="34" t="s">
        <v>1606</v>
      </c>
      <c r="I78" s="34" t="s">
        <v>109</v>
      </c>
      <c r="J78" s="34" t="s">
        <v>1605</v>
      </c>
      <c r="K78" s="34" t="s">
        <v>1418</v>
      </c>
      <c r="L78" s="34" t="s">
        <v>130</v>
      </c>
      <c r="M78" s="15">
        <v>13</v>
      </c>
      <c r="N78" s="17">
        <v>1500</v>
      </c>
      <c r="O78" s="16">
        <f t="shared" si="5"/>
        <v>19500</v>
      </c>
      <c r="P78" s="34" t="s">
        <v>129</v>
      </c>
      <c r="Q78" s="34" t="s">
        <v>0</v>
      </c>
      <c r="R78" s="15">
        <v>1</v>
      </c>
    </row>
    <row r="79" spans="1:18" ht="34.5" customHeight="1" x14ac:dyDescent="0.25">
      <c r="B79" s="19">
        <f t="shared" si="6"/>
        <v>72</v>
      </c>
      <c r="C79" s="18">
        <v>45789</v>
      </c>
      <c r="D79" s="33">
        <v>2025</v>
      </c>
      <c r="E79" s="34" t="s">
        <v>48</v>
      </c>
      <c r="F79" s="34" t="s">
        <v>1604</v>
      </c>
      <c r="G79" s="34" t="s">
        <v>1604</v>
      </c>
      <c r="H79" s="34" t="s">
        <v>1603</v>
      </c>
      <c r="I79" s="34" t="s">
        <v>109</v>
      </c>
      <c r="J79" s="34" t="s">
        <v>1602</v>
      </c>
      <c r="K79" s="34" t="s">
        <v>1411</v>
      </c>
      <c r="L79" s="34" t="s">
        <v>133</v>
      </c>
      <c r="M79" s="15">
        <v>25</v>
      </c>
      <c r="N79" s="17">
        <v>5325</v>
      </c>
      <c r="O79" s="16">
        <f t="shared" si="5"/>
        <v>133125</v>
      </c>
      <c r="P79" s="34" t="s">
        <v>131</v>
      </c>
      <c r="Q79" s="34" t="s">
        <v>0</v>
      </c>
      <c r="R79" s="15">
        <v>1</v>
      </c>
    </row>
    <row r="80" spans="1:18" ht="34.5" customHeight="1" x14ac:dyDescent="0.25">
      <c r="B80" s="19">
        <f t="shared" si="6"/>
        <v>73</v>
      </c>
      <c r="C80" s="18">
        <v>45789</v>
      </c>
      <c r="D80" s="33">
        <v>2025</v>
      </c>
      <c r="E80" s="34" t="s">
        <v>48</v>
      </c>
      <c r="F80" s="34" t="s">
        <v>1604</v>
      </c>
      <c r="G80" s="34" t="s">
        <v>1604</v>
      </c>
      <c r="H80" s="34" t="s">
        <v>1603</v>
      </c>
      <c r="I80" s="34" t="s">
        <v>109</v>
      </c>
      <c r="J80" s="34" t="s">
        <v>1602</v>
      </c>
      <c r="K80" s="34" t="s">
        <v>1411</v>
      </c>
      <c r="L80" s="34" t="s">
        <v>132</v>
      </c>
      <c r="M80" s="15">
        <v>1</v>
      </c>
      <c r="N80" s="17">
        <v>3579</v>
      </c>
      <c r="O80" s="16">
        <f t="shared" si="5"/>
        <v>3579</v>
      </c>
      <c r="P80" s="34" t="s">
        <v>131</v>
      </c>
      <c r="Q80" s="34" t="s">
        <v>0</v>
      </c>
      <c r="R80" s="15">
        <v>1</v>
      </c>
    </row>
    <row r="81" spans="2:18" ht="34.5" customHeight="1" x14ac:dyDescent="0.25">
      <c r="B81" s="19">
        <f t="shared" si="6"/>
        <v>74</v>
      </c>
      <c r="C81" s="18">
        <v>45789</v>
      </c>
      <c r="D81" s="33">
        <v>2025</v>
      </c>
      <c r="E81" s="34" t="s">
        <v>48</v>
      </c>
      <c r="F81" s="34" t="s">
        <v>1604</v>
      </c>
      <c r="G81" s="34" t="s">
        <v>1604</v>
      </c>
      <c r="H81" s="34" t="s">
        <v>1603</v>
      </c>
      <c r="I81" s="34" t="s">
        <v>109</v>
      </c>
      <c r="J81" s="34" t="s">
        <v>1602</v>
      </c>
      <c r="K81" s="34" t="s">
        <v>1411</v>
      </c>
      <c r="L81" s="34" t="s">
        <v>130</v>
      </c>
      <c r="M81" s="15">
        <v>13</v>
      </c>
      <c r="N81" s="17">
        <v>1500</v>
      </c>
      <c r="O81" s="16">
        <f t="shared" si="5"/>
        <v>19500</v>
      </c>
      <c r="P81" s="34" t="s">
        <v>129</v>
      </c>
      <c r="Q81" s="34" t="s">
        <v>0</v>
      </c>
      <c r="R81" s="15">
        <v>1</v>
      </c>
    </row>
    <row r="82" spans="2:18" ht="34.5" customHeight="1" x14ac:dyDescent="0.25">
      <c r="B82" s="19">
        <f t="shared" si="6"/>
        <v>75</v>
      </c>
      <c r="C82" s="18">
        <v>45789</v>
      </c>
      <c r="D82" s="33">
        <v>2025</v>
      </c>
      <c r="E82" s="34" t="s">
        <v>48</v>
      </c>
      <c r="F82" s="34" t="s">
        <v>87</v>
      </c>
      <c r="G82" s="34" t="s">
        <v>1421</v>
      </c>
      <c r="H82" s="34" t="s">
        <v>1420</v>
      </c>
      <c r="I82" s="34" t="s">
        <v>53</v>
      </c>
      <c r="J82" s="34" t="s">
        <v>1419</v>
      </c>
      <c r="K82" s="34" t="s">
        <v>264</v>
      </c>
      <c r="L82" s="34" t="s">
        <v>99</v>
      </c>
      <c r="M82" s="15">
        <v>100</v>
      </c>
      <c r="N82" s="17">
        <v>94.39</v>
      </c>
      <c r="O82" s="16">
        <v>37756</v>
      </c>
      <c r="P82" s="34" t="s">
        <v>100</v>
      </c>
      <c r="Q82" s="34" t="s">
        <v>0</v>
      </c>
      <c r="R82" s="15">
        <v>40</v>
      </c>
    </row>
    <row r="83" spans="2:18" ht="34.5" customHeight="1" x14ac:dyDescent="0.25">
      <c r="B83" s="19">
        <f t="shared" si="6"/>
        <v>76</v>
      </c>
      <c r="C83" s="18">
        <v>45789</v>
      </c>
      <c r="D83" s="33">
        <v>2025</v>
      </c>
      <c r="E83" s="34" t="s">
        <v>48</v>
      </c>
      <c r="F83" s="34" t="s">
        <v>87</v>
      </c>
      <c r="G83" s="34" t="s">
        <v>1421</v>
      </c>
      <c r="H83" s="34" t="s">
        <v>1420</v>
      </c>
      <c r="I83" s="34" t="s">
        <v>53</v>
      </c>
      <c r="J83" s="34" t="s">
        <v>1419</v>
      </c>
      <c r="K83" s="34" t="s">
        <v>264</v>
      </c>
      <c r="L83" s="34" t="s">
        <v>223</v>
      </c>
      <c r="M83" s="15">
        <v>100</v>
      </c>
      <c r="N83" s="17">
        <v>62.79</v>
      </c>
      <c r="O83" s="16">
        <f>+M83*N83</f>
        <v>6279</v>
      </c>
      <c r="P83" s="34" t="s">
        <v>100</v>
      </c>
      <c r="Q83" s="34" t="s">
        <v>0</v>
      </c>
      <c r="R83" s="15">
        <v>158</v>
      </c>
    </row>
    <row r="84" spans="2:18" ht="34.5" customHeight="1" x14ac:dyDescent="0.25">
      <c r="B84" s="19">
        <f t="shared" si="6"/>
        <v>77</v>
      </c>
      <c r="C84" s="18">
        <v>45789</v>
      </c>
      <c r="D84" s="33">
        <v>2025</v>
      </c>
      <c r="E84" s="34" t="s">
        <v>48</v>
      </c>
      <c r="F84" s="34" t="s">
        <v>1594</v>
      </c>
      <c r="G84" s="34" t="s">
        <v>1601</v>
      </c>
      <c r="H84" s="34" t="s">
        <v>1600</v>
      </c>
      <c r="I84" s="34" t="s">
        <v>53</v>
      </c>
      <c r="J84" s="34" t="s">
        <v>1599</v>
      </c>
      <c r="K84" s="34" t="s">
        <v>263</v>
      </c>
      <c r="L84" s="34" t="s">
        <v>188</v>
      </c>
      <c r="M84" s="15">
        <v>87</v>
      </c>
      <c r="N84" s="17">
        <v>65</v>
      </c>
      <c r="O84" s="16">
        <f>+M84*N84</f>
        <v>5655</v>
      </c>
      <c r="P84" s="34" t="s">
        <v>128</v>
      </c>
      <c r="Q84" s="34" t="s">
        <v>0</v>
      </c>
      <c r="R84" s="15">
        <f>+M84/10</f>
        <v>8.6999999999999993</v>
      </c>
    </row>
    <row r="85" spans="2:18" ht="34.5" customHeight="1" x14ac:dyDescent="0.25">
      <c r="B85" s="19">
        <f t="shared" si="6"/>
        <v>78</v>
      </c>
      <c r="C85" s="18">
        <v>45789</v>
      </c>
      <c r="D85" s="33">
        <v>2025</v>
      </c>
      <c r="E85" s="34" t="s">
        <v>48</v>
      </c>
      <c r="F85" s="34" t="s">
        <v>1594</v>
      </c>
      <c r="G85" s="34" t="s">
        <v>1601</v>
      </c>
      <c r="H85" s="34" t="s">
        <v>1600</v>
      </c>
      <c r="I85" s="34" t="s">
        <v>53</v>
      </c>
      <c r="J85" s="34" t="s">
        <v>1599</v>
      </c>
      <c r="K85" s="34" t="s">
        <v>263</v>
      </c>
      <c r="L85" s="34" t="s">
        <v>223</v>
      </c>
      <c r="M85" s="15">
        <v>212</v>
      </c>
      <c r="N85" s="17">
        <v>62.79</v>
      </c>
      <c r="O85" s="16">
        <f>+M85*N85</f>
        <v>13311.48</v>
      </c>
      <c r="P85" s="34" t="s">
        <v>100</v>
      </c>
      <c r="Q85" s="34" t="s">
        <v>0</v>
      </c>
      <c r="R85" s="15">
        <v>158</v>
      </c>
    </row>
    <row r="86" spans="2:18" ht="34.5" customHeight="1" x14ac:dyDescent="0.25">
      <c r="B86" s="19">
        <f t="shared" si="6"/>
        <v>79</v>
      </c>
      <c r="C86" s="18">
        <v>45789</v>
      </c>
      <c r="D86" s="33">
        <v>2025</v>
      </c>
      <c r="E86" s="34" t="s">
        <v>48</v>
      </c>
      <c r="F86" s="34" t="s">
        <v>1560</v>
      </c>
      <c r="G86" s="34" t="s">
        <v>1598</v>
      </c>
      <c r="H86" s="34" t="s">
        <v>1597</v>
      </c>
      <c r="I86" s="34" t="s">
        <v>53</v>
      </c>
      <c r="J86" s="34" t="s">
        <v>1596</v>
      </c>
      <c r="K86" s="34" t="s">
        <v>262</v>
      </c>
      <c r="L86" s="34" t="s">
        <v>222</v>
      </c>
      <c r="M86" s="15">
        <v>50</v>
      </c>
      <c r="N86" s="17">
        <v>845.11</v>
      </c>
      <c r="O86" s="16">
        <v>67608.800000000003</v>
      </c>
      <c r="P86" s="34" t="s">
        <v>97</v>
      </c>
      <c r="Q86" s="34" t="s">
        <v>0</v>
      </c>
      <c r="R86" s="15">
        <v>158</v>
      </c>
    </row>
    <row r="87" spans="2:18" ht="34.5" customHeight="1" x14ac:dyDescent="0.25">
      <c r="B87" s="19">
        <f t="shared" si="6"/>
        <v>80</v>
      </c>
      <c r="C87" s="18">
        <v>45789</v>
      </c>
      <c r="D87" s="33">
        <v>2025</v>
      </c>
      <c r="E87" s="34" t="s">
        <v>48</v>
      </c>
      <c r="F87" s="34" t="s">
        <v>1560</v>
      </c>
      <c r="G87" s="34" t="s">
        <v>1598</v>
      </c>
      <c r="H87" s="34" t="s">
        <v>1597</v>
      </c>
      <c r="I87" s="34" t="s">
        <v>53</v>
      </c>
      <c r="J87" s="34" t="s">
        <v>1596</v>
      </c>
      <c r="K87" s="34" t="s">
        <v>262</v>
      </c>
      <c r="L87" s="34" t="s">
        <v>221</v>
      </c>
      <c r="M87" s="15">
        <v>50</v>
      </c>
      <c r="N87" s="17">
        <v>619.77</v>
      </c>
      <c r="O87" s="16">
        <v>263402.25</v>
      </c>
      <c r="P87" s="34" t="s">
        <v>97</v>
      </c>
      <c r="Q87" s="34" t="s">
        <v>0</v>
      </c>
      <c r="R87" s="15">
        <v>42.5</v>
      </c>
    </row>
    <row r="88" spans="2:18" ht="34.5" customHeight="1" x14ac:dyDescent="0.25">
      <c r="B88" s="19">
        <f t="shared" si="6"/>
        <v>81</v>
      </c>
      <c r="C88" s="18">
        <v>45789</v>
      </c>
      <c r="D88" s="33">
        <v>2025</v>
      </c>
      <c r="E88" s="34" t="s">
        <v>48</v>
      </c>
      <c r="F88" s="34" t="s">
        <v>1560</v>
      </c>
      <c r="G88" s="34" t="s">
        <v>1598</v>
      </c>
      <c r="H88" s="34" t="s">
        <v>1597</v>
      </c>
      <c r="I88" s="34" t="s">
        <v>53</v>
      </c>
      <c r="J88" s="34" t="s">
        <v>1596</v>
      </c>
      <c r="K88" s="34" t="s">
        <v>262</v>
      </c>
      <c r="L88" s="34" t="s">
        <v>98</v>
      </c>
      <c r="M88" s="15">
        <v>200</v>
      </c>
      <c r="N88" s="17">
        <v>429.25</v>
      </c>
      <c r="O88" s="16">
        <v>190157.75</v>
      </c>
      <c r="P88" s="34" t="s">
        <v>97</v>
      </c>
      <c r="Q88" s="34" t="s">
        <v>0</v>
      </c>
      <c r="R88" s="15">
        <v>1100</v>
      </c>
    </row>
    <row r="89" spans="2:18" ht="34.5" customHeight="1" x14ac:dyDescent="0.25">
      <c r="B89" s="19">
        <f t="shared" si="6"/>
        <v>82</v>
      </c>
      <c r="C89" s="18">
        <v>45789</v>
      </c>
      <c r="D89" s="33">
        <v>2025</v>
      </c>
      <c r="E89" s="34" t="s">
        <v>48</v>
      </c>
      <c r="F89" s="34" t="s">
        <v>1560</v>
      </c>
      <c r="G89" s="34" t="s">
        <v>1598</v>
      </c>
      <c r="H89" s="34" t="s">
        <v>1597</v>
      </c>
      <c r="I89" s="34" t="s">
        <v>53</v>
      </c>
      <c r="J89" s="34" t="s">
        <v>1596</v>
      </c>
      <c r="K89" s="34" t="s">
        <v>262</v>
      </c>
      <c r="L89" s="34" t="s">
        <v>243</v>
      </c>
      <c r="M89" s="15">
        <v>200</v>
      </c>
      <c r="N89" s="17">
        <v>299.56</v>
      </c>
      <c r="O89" s="16">
        <v>114731.48</v>
      </c>
      <c r="P89" s="34" t="s">
        <v>97</v>
      </c>
      <c r="Q89" s="34" t="s">
        <v>0</v>
      </c>
      <c r="R89" s="15">
        <v>38.299999999999997</v>
      </c>
    </row>
    <row r="90" spans="2:18" ht="34.5" customHeight="1" x14ac:dyDescent="0.25">
      <c r="B90" s="19">
        <f t="shared" si="6"/>
        <v>83</v>
      </c>
      <c r="C90" s="18">
        <v>45789</v>
      </c>
      <c r="D90" s="33">
        <v>2025</v>
      </c>
      <c r="E90" s="34" t="s">
        <v>48</v>
      </c>
      <c r="F90" s="34" t="s">
        <v>1560</v>
      </c>
      <c r="G90" s="34" t="s">
        <v>1598</v>
      </c>
      <c r="H90" s="34" t="s">
        <v>1597</v>
      </c>
      <c r="I90" s="34" t="s">
        <v>53</v>
      </c>
      <c r="J90" s="34" t="s">
        <v>1596</v>
      </c>
      <c r="K90" s="34" t="s">
        <v>262</v>
      </c>
      <c r="L90" s="34" t="s">
        <v>172</v>
      </c>
      <c r="M90" s="15">
        <v>600</v>
      </c>
      <c r="N90" s="17">
        <v>153.44999999999999</v>
      </c>
      <c r="O90" s="16">
        <v>6905.2499999999991</v>
      </c>
      <c r="P90" s="34" t="s">
        <v>97</v>
      </c>
      <c r="Q90" s="34" t="s">
        <v>0</v>
      </c>
      <c r="R90" s="15">
        <v>4.5</v>
      </c>
    </row>
    <row r="91" spans="2:18" s="9" customFormat="1" ht="34.5" customHeight="1" x14ac:dyDescent="0.25">
      <c r="B91" s="19">
        <f t="shared" si="6"/>
        <v>84</v>
      </c>
      <c r="C91" s="43">
        <v>45789</v>
      </c>
      <c r="D91" s="33">
        <v>2025</v>
      </c>
      <c r="E91" s="34" t="s">
        <v>48</v>
      </c>
      <c r="F91" s="34" t="s">
        <v>1594</v>
      </c>
      <c r="G91" s="34" t="s">
        <v>1594</v>
      </c>
      <c r="H91" s="34" t="s">
        <v>1593</v>
      </c>
      <c r="I91" s="34" t="s">
        <v>167</v>
      </c>
      <c r="J91" s="34" t="s">
        <v>1592</v>
      </c>
      <c r="K91" s="34" t="s">
        <v>1595</v>
      </c>
      <c r="L91" s="34" t="s">
        <v>137</v>
      </c>
      <c r="M91" s="40">
        <v>75</v>
      </c>
      <c r="N91" s="42">
        <v>248</v>
      </c>
      <c r="O91" s="41">
        <f t="shared" ref="O91:O125" si="7">+M91*N91</f>
        <v>18600</v>
      </c>
      <c r="P91" s="34" t="s">
        <v>136</v>
      </c>
      <c r="Q91" s="34" t="s">
        <v>8</v>
      </c>
      <c r="R91" s="40">
        <f t="shared" ref="R91:R98" si="8">M91</f>
        <v>75</v>
      </c>
    </row>
    <row r="92" spans="2:18" ht="34.5" customHeight="1" x14ac:dyDescent="0.25">
      <c r="B92" s="19">
        <f t="shared" si="6"/>
        <v>85</v>
      </c>
      <c r="C92" s="18">
        <v>45789</v>
      </c>
      <c r="D92" s="33">
        <v>2025</v>
      </c>
      <c r="E92" s="34" t="s">
        <v>48</v>
      </c>
      <c r="F92" s="34" t="s">
        <v>1594</v>
      </c>
      <c r="G92" s="34" t="s">
        <v>1594</v>
      </c>
      <c r="H92" s="34" t="s">
        <v>1593</v>
      </c>
      <c r="I92" s="34" t="s">
        <v>167</v>
      </c>
      <c r="J92" s="34" t="s">
        <v>1592</v>
      </c>
      <c r="K92" s="34" t="s">
        <v>1591</v>
      </c>
      <c r="L92" s="34" t="s">
        <v>205</v>
      </c>
      <c r="M92" s="15">
        <v>50</v>
      </c>
      <c r="N92" s="17">
        <v>1632</v>
      </c>
      <c r="O92" s="16">
        <f t="shared" si="7"/>
        <v>81600</v>
      </c>
      <c r="P92" s="34" t="s">
        <v>204</v>
      </c>
      <c r="Q92" s="34" t="s">
        <v>1</v>
      </c>
      <c r="R92" s="15">
        <f t="shared" si="8"/>
        <v>50</v>
      </c>
    </row>
    <row r="93" spans="2:18" ht="34.5" customHeight="1" x14ac:dyDescent="0.25">
      <c r="B93" s="19">
        <f t="shared" si="6"/>
        <v>86</v>
      </c>
      <c r="C93" s="18">
        <v>45789</v>
      </c>
      <c r="D93" s="33">
        <v>2025</v>
      </c>
      <c r="E93" s="34" t="s">
        <v>104</v>
      </c>
      <c r="F93" s="34" t="s">
        <v>220</v>
      </c>
      <c r="G93" s="34" t="s">
        <v>225</v>
      </c>
      <c r="H93" s="34" t="s">
        <v>1590</v>
      </c>
      <c r="I93" s="34" t="s">
        <v>173</v>
      </c>
      <c r="J93" s="34" t="s">
        <v>1589</v>
      </c>
      <c r="K93" s="34" t="s">
        <v>1588</v>
      </c>
      <c r="L93" s="34" t="s">
        <v>205</v>
      </c>
      <c r="M93" s="15">
        <v>15</v>
      </c>
      <c r="N93" s="17">
        <v>1632</v>
      </c>
      <c r="O93" s="16">
        <f t="shared" si="7"/>
        <v>24480</v>
      </c>
      <c r="P93" s="34" t="s">
        <v>204</v>
      </c>
      <c r="Q93" s="34" t="s">
        <v>1</v>
      </c>
      <c r="R93" s="15">
        <f t="shared" si="8"/>
        <v>15</v>
      </c>
    </row>
    <row r="94" spans="2:18" s="9" customFormat="1" ht="34.5" customHeight="1" x14ac:dyDescent="0.25">
      <c r="B94" s="19">
        <f t="shared" si="6"/>
        <v>87</v>
      </c>
      <c r="C94" s="43">
        <v>45791</v>
      </c>
      <c r="D94" s="33">
        <v>2025</v>
      </c>
      <c r="E94" s="34" t="s">
        <v>7</v>
      </c>
      <c r="F94" s="34" t="s">
        <v>145</v>
      </c>
      <c r="G94" s="34" t="s">
        <v>145</v>
      </c>
      <c r="H94" s="34" t="s">
        <v>1538</v>
      </c>
      <c r="I94" s="34" t="s">
        <v>6</v>
      </c>
      <c r="J94" s="34" t="s">
        <v>1537</v>
      </c>
      <c r="K94" s="34" t="s">
        <v>1587</v>
      </c>
      <c r="L94" s="34" t="s">
        <v>137</v>
      </c>
      <c r="M94" s="40">
        <v>75</v>
      </c>
      <c r="N94" s="42">
        <v>248</v>
      </c>
      <c r="O94" s="41">
        <f t="shared" si="7"/>
        <v>18600</v>
      </c>
      <c r="P94" s="34" t="s">
        <v>136</v>
      </c>
      <c r="Q94" s="34" t="s">
        <v>8</v>
      </c>
      <c r="R94" s="40">
        <f t="shared" si="8"/>
        <v>75</v>
      </c>
    </row>
    <row r="95" spans="2:18" ht="34.5" customHeight="1" x14ac:dyDescent="0.25">
      <c r="B95" s="19">
        <f t="shared" si="6"/>
        <v>88</v>
      </c>
      <c r="C95" s="18">
        <v>45791</v>
      </c>
      <c r="D95" s="33">
        <v>2025</v>
      </c>
      <c r="E95" s="34" t="s">
        <v>7</v>
      </c>
      <c r="F95" s="34" t="s">
        <v>1500</v>
      </c>
      <c r="G95" s="34" t="s">
        <v>1586</v>
      </c>
      <c r="H95" s="34" t="s">
        <v>1585</v>
      </c>
      <c r="I95" s="34" t="s">
        <v>53</v>
      </c>
      <c r="J95" s="34" t="s">
        <v>1584</v>
      </c>
      <c r="K95" s="34" t="s">
        <v>1414</v>
      </c>
      <c r="L95" s="34" t="s">
        <v>160</v>
      </c>
      <c r="M95" s="15">
        <v>100</v>
      </c>
      <c r="N95" s="17">
        <v>145</v>
      </c>
      <c r="O95" s="16">
        <f t="shared" si="7"/>
        <v>14500</v>
      </c>
      <c r="P95" s="34" t="s">
        <v>224</v>
      </c>
      <c r="Q95" s="34" t="s">
        <v>1</v>
      </c>
      <c r="R95" s="15">
        <f t="shared" si="8"/>
        <v>100</v>
      </c>
    </row>
    <row r="96" spans="2:18" ht="34.5" customHeight="1" x14ac:dyDescent="0.25">
      <c r="B96" s="19">
        <f t="shared" si="6"/>
        <v>89</v>
      </c>
      <c r="C96" s="18">
        <v>45791</v>
      </c>
      <c r="D96" s="33">
        <v>2025</v>
      </c>
      <c r="E96" s="34" t="s">
        <v>7</v>
      </c>
      <c r="F96" s="34" t="s">
        <v>7</v>
      </c>
      <c r="G96" s="34" t="s">
        <v>1582</v>
      </c>
      <c r="H96" s="34" t="s">
        <v>1581</v>
      </c>
      <c r="I96" s="34" t="s">
        <v>53</v>
      </c>
      <c r="J96" s="34" t="s">
        <v>1580</v>
      </c>
      <c r="K96" s="34" t="s">
        <v>1579</v>
      </c>
      <c r="L96" s="34" t="s">
        <v>205</v>
      </c>
      <c r="M96" s="15">
        <v>50</v>
      </c>
      <c r="N96" s="17">
        <v>1632</v>
      </c>
      <c r="O96" s="16">
        <f t="shared" si="7"/>
        <v>81600</v>
      </c>
      <c r="P96" s="34" t="s">
        <v>204</v>
      </c>
      <c r="Q96" s="34" t="s">
        <v>1</v>
      </c>
      <c r="R96" s="15">
        <f t="shared" si="8"/>
        <v>50</v>
      </c>
    </row>
    <row r="97" spans="1:18" ht="34.5" customHeight="1" x14ac:dyDescent="0.25">
      <c r="B97" s="19">
        <f t="shared" si="6"/>
        <v>90</v>
      </c>
      <c r="C97" s="18">
        <v>45791</v>
      </c>
      <c r="D97" s="33">
        <v>2025</v>
      </c>
      <c r="E97" s="34" t="s">
        <v>7</v>
      </c>
      <c r="F97" s="34" t="s">
        <v>171</v>
      </c>
      <c r="G97" s="34" t="s">
        <v>1578</v>
      </c>
      <c r="H97" s="34" t="s">
        <v>1577</v>
      </c>
      <c r="I97" s="34" t="s">
        <v>53</v>
      </c>
      <c r="J97" s="34" t="s">
        <v>1576</v>
      </c>
      <c r="K97" s="34" t="s">
        <v>1575</v>
      </c>
      <c r="L97" s="34" t="s">
        <v>205</v>
      </c>
      <c r="M97" s="15">
        <v>50</v>
      </c>
      <c r="N97" s="17">
        <v>1632</v>
      </c>
      <c r="O97" s="16">
        <f t="shared" si="7"/>
        <v>81600</v>
      </c>
      <c r="P97" s="34" t="s">
        <v>204</v>
      </c>
      <c r="Q97" s="34" t="s">
        <v>1</v>
      </c>
      <c r="R97" s="15">
        <f t="shared" si="8"/>
        <v>50</v>
      </c>
    </row>
    <row r="98" spans="1:18" ht="34.5" customHeight="1" x14ac:dyDescent="0.25">
      <c r="B98" s="19">
        <f t="shared" si="6"/>
        <v>91</v>
      </c>
      <c r="C98" s="18">
        <v>45791</v>
      </c>
      <c r="D98" s="33">
        <v>2025</v>
      </c>
      <c r="E98" s="34" t="s">
        <v>7</v>
      </c>
      <c r="F98" s="34" t="s">
        <v>71</v>
      </c>
      <c r="G98" s="34" t="s">
        <v>1574</v>
      </c>
      <c r="H98" s="34" t="s">
        <v>1573</v>
      </c>
      <c r="I98" s="34" t="s">
        <v>53</v>
      </c>
      <c r="J98" s="34" t="s">
        <v>1572</v>
      </c>
      <c r="K98" s="34" t="s">
        <v>1571</v>
      </c>
      <c r="L98" s="34" t="s">
        <v>205</v>
      </c>
      <c r="M98" s="15">
        <v>50</v>
      </c>
      <c r="N98" s="17">
        <v>1632</v>
      </c>
      <c r="O98" s="16">
        <f t="shared" si="7"/>
        <v>81600</v>
      </c>
      <c r="P98" s="34" t="s">
        <v>204</v>
      </c>
      <c r="Q98" s="34" t="s">
        <v>1</v>
      </c>
      <c r="R98" s="15">
        <f t="shared" si="8"/>
        <v>50</v>
      </c>
    </row>
    <row r="99" spans="1:18" ht="34.5" customHeight="1" x14ac:dyDescent="0.25">
      <c r="A99" s="37"/>
      <c r="B99" s="19">
        <f t="shared" si="6"/>
        <v>92</v>
      </c>
      <c r="C99" s="18">
        <v>45791</v>
      </c>
      <c r="D99" s="33">
        <v>2025</v>
      </c>
      <c r="E99" s="34" t="s">
        <v>7</v>
      </c>
      <c r="F99" s="34" t="s">
        <v>7</v>
      </c>
      <c r="G99" s="34" t="s">
        <v>1570</v>
      </c>
      <c r="H99" s="34" t="s">
        <v>1569</v>
      </c>
      <c r="I99" s="34" t="s">
        <v>53</v>
      </c>
      <c r="J99" s="34" t="s">
        <v>1568</v>
      </c>
      <c r="K99" s="34" t="s">
        <v>1567</v>
      </c>
      <c r="L99" s="34" t="s">
        <v>168</v>
      </c>
      <c r="M99" s="15">
        <v>50</v>
      </c>
      <c r="N99" s="17">
        <v>405</v>
      </c>
      <c r="O99" s="16">
        <f t="shared" si="7"/>
        <v>20250</v>
      </c>
      <c r="P99" s="34" t="s">
        <v>169</v>
      </c>
      <c r="Q99" s="34" t="s">
        <v>1</v>
      </c>
      <c r="R99" s="15">
        <f>+M99</f>
        <v>50</v>
      </c>
    </row>
    <row r="100" spans="1:18" ht="34.5" customHeight="1" x14ac:dyDescent="0.25">
      <c r="B100" s="19">
        <f t="shared" si="6"/>
        <v>93</v>
      </c>
      <c r="C100" s="18">
        <v>45791</v>
      </c>
      <c r="D100" s="33">
        <v>2025</v>
      </c>
      <c r="E100" s="34" t="s">
        <v>48</v>
      </c>
      <c r="F100" s="34" t="s">
        <v>141</v>
      </c>
      <c r="G100" s="34" t="s">
        <v>141</v>
      </c>
      <c r="H100" s="34" t="s">
        <v>140</v>
      </c>
      <c r="I100" s="34" t="s">
        <v>6</v>
      </c>
      <c r="J100" s="34" t="s">
        <v>139</v>
      </c>
      <c r="K100" s="34" t="s">
        <v>1566</v>
      </c>
      <c r="L100" s="34" t="s">
        <v>79</v>
      </c>
      <c r="M100" s="15">
        <v>1320</v>
      </c>
      <c r="N100" s="17">
        <v>2548</v>
      </c>
      <c r="O100" s="16">
        <f t="shared" si="7"/>
        <v>3363360</v>
      </c>
      <c r="P100" s="34" t="s">
        <v>210</v>
      </c>
      <c r="Q100" s="34" t="s">
        <v>1</v>
      </c>
      <c r="R100" s="15">
        <f t="shared" ref="R100:R108" si="9">M100</f>
        <v>1320</v>
      </c>
    </row>
    <row r="101" spans="1:18" ht="34.5" customHeight="1" x14ac:dyDescent="0.25">
      <c r="B101" s="19">
        <f t="shared" si="6"/>
        <v>94</v>
      </c>
      <c r="C101" s="18">
        <v>45791</v>
      </c>
      <c r="D101" s="33">
        <v>2025</v>
      </c>
      <c r="E101" s="34" t="s">
        <v>48</v>
      </c>
      <c r="F101" s="34" t="s">
        <v>189</v>
      </c>
      <c r="G101" s="34" t="s">
        <v>189</v>
      </c>
      <c r="H101" s="34" t="s">
        <v>190</v>
      </c>
      <c r="I101" s="34" t="s">
        <v>6</v>
      </c>
      <c r="J101" s="34" t="s">
        <v>191</v>
      </c>
      <c r="K101" s="34" t="s">
        <v>1565</v>
      </c>
      <c r="L101" s="34" t="s">
        <v>79</v>
      </c>
      <c r="M101" s="15">
        <v>900</v>
      </c>
      <c r="N101" s="17">
        <v>2548</v>
      </c>
      <c r="O101" s="16">
        <f t="shared" si="7"/>
        <v>2293200</v>
      </c>
      <c r="P101" s="34" t="s">
        <v>210</v>
      </c>
      <c r="Q101" s="34" t="s">
        <v>1</v>
      </c>
      <c r="R101" s="15">
        <f t="shared" si="9"/>
        <v>900</v>
      </c>
    </row>
    <row r="102" spans="1:18" ht="34.5" customHeight="1" x14ac:dyDescent="0.25">
      <c r="B102" s="19">
        <f t="shared" si="6"/>
        <v>95</v>
      </c>
      <c r="C102" s="18">
        <v>45791</v>
      </c>
      <c r="D102" s="33">
        <v>2025</v>
      </c>
      <c r="E102" s="34" t="s">
        <v>7</v>
      </c>
      <c r="F102" s="34" t="s">
        <v>71</v>
      </c>
      <c r="G102" s="34" t="s">
        <v>71</v>
      </c>
      <c r="H102" s="34" t="s">
        <v>77</v>
      </c>
      <c r="I102" s="34" t="s">
        <v>6</v>
      </c>
      <c r="J102" s="34" t="s">
        <v>78</v>
      </c>
      <c r="K102" s="34" t="s">
        <v>1564</v>
      </c>
      <c r="L102" s="34" t="s">
        <v>79</v>
      </c>
      <c r="M102" s="15">
        <v>150</v>
      </c>
      <c r="N102" s="17">
        <v>2548</v>
      </c>
      <c r="O102" s="16">
        <f t="shared" si="7"/>
        <v>382200</v>
      </c>
      <c r="P102" s="34" t="s">
        <v>210</v>
      </c>
      <c r="Q102" s="34" t="s">
        <v>1</v>
      </c>
      <c r="R102" s="15">
        <f t="shared" si="9"/>
        <v>150</v>
      </c>
    </row>
    <row r="103" spans="1:18" s="37" customFormat="1" ht="34.5" customHeight="1" x14ac:dyDescent="0.25">
      <c r="B103" s="19">
        <f t="shared" si="6"/>
        <v>96</v>
      </c>
      <c r="C103" s="18">
        <v>45792</v>
      </c>
      <c r="D103" s="33">
        <v>2025</v>
      </c>
      <c r="E103" s="34" t="s">
        <v>48</v>
      </c>
      <c r="F103" s="34" t="s">
        <v>1560</v>
      </c>
      <c r="G103" s="34" t="s">
        <v>1559</v>
      </c>
      <c r="H103" s="34" t="s">
        <v>1558</v>
      </c>
      <c r="I103" s="34" t="s">
        <v>1553</v>
      </c>
      <c r="J103" s="34" t="s">
        <v>1557</v>
      </c>
      <c r="K103" s="34" t="s">
        <v>260</v>
      </c>
      <c r="L103" s="34" t="s">
        <v>1563</v>
      </c>
      <c r="M103" s="15">
        <v>50</v>
      </c>
      <c r="N103" s="17">
        <v>111.36</v>
      </c>
      <c r="O103" s="16">
        <f t="shared" si="7"/>
        <v>5568</v>
      </c>
      <c r="P103" s="34" t="s">
        <v>1408</v>
      </c>
      <c r="Q103" s="34" t="s">
        <v>0</v>
      </c>
      <c r="R103" s="15">
        <f t="shared" si="9"/>
        <v>50</v>
      </c>
    </row>
    <row r="104" spans="1:18" ht="34.5" x14ac:dyDescent="0.25">
      <c r="B104" s="19">
        <f t="shared" si="6"/>
        <v>97</v>
      </c>
      <c r="C104" s="18">
        <v>45792</v>
      </c>
      <c r="D104" s="33">
        <v>2025</v>
      </c>
      <c r="E104" s="34" t="s">
        <v>48</v>
      </c>
      <c r="F104" s="34" t="s">
        <v>1560</v>
      </c>
      <c r="G104" s="34" t="s">
        <v>1559</v>
      </c>
      <c r="H104" s="34" t="s">
        <v>1558</v>
      </c>
      <c r="I104" s="34" t="s">
        <v>1553</v>
      </c>
      <c r="J104" s="34" t="s">
        <v>1557</v>
      </c>
      <c r="K104" s="34" t="s">
        <v>260</v>
      </c>
      <c r="L104" s="34" t="s">
        <v>1410</v>
      </c>
      <c r="M104" s="15">
        <v>50</v>
      </c>
      <c r="N104" s="17">
        <v>135.19</v>
      </c>
      <c r="O104" s="16">
        <f t="shared" si="7"/>
        <v>6759.5</v>
      </c>
      <c r="P104" s="34" t="s">
        <v>1408</v>
      </c>
      <c r="Q104" s="34" t="s">
        <v>0</v>
      </c>
      <c r="R104" s="15">
        <f t="shared" si="9"/>
        <v>50</v>
      </c>
    </row>
    <row r="105" spans="1:18" ht="34.5" x14ac:dyDescent="0.25">
      <c r="B105" s="19">
        <f t="shared" si="6"/>
        <v>98</v>
      </c>
      <c r="C105" s="18">
        <v>45792</v>
      </c>
      <c r="D105" s="33">
        <v>2025</v>
      </c>
      <c r="E105" s="34" t="s">
        <v>48</v>
      </c>
      <c r="F105" s="34" t="s">
        <v>1560</v>
      </c>
      <c r="G105" s="34" t="s">
        <v>1559</v>
      </c>
      <c r="H105" s="34" t="s">
        <v>1558</v>
      </c>
      <c r="I105" s="34" t="s">
        <v>1553</v>
      </c>
      <c r="J105" s="34" t="s">
        <v>1557</v>
      </c>
      <c r="K105" s="34" t="s">
        <v>260</v>
      </c>
      <c r="L105" s="34" t="s">
        <v>1409</v>
      </c>
      <c r="M105" s="15">
        <v>50</v>
      </c>
      <c r="N105" s="17">
        <v>95.7</v>
      </c>
      <c r="O105" s="16">
        <f t="shared" si="7"/>
        <v>4785</v>
      </c>
      <c r="P105" s="34" t="s">
        <v>1408</v>
      </c>
      <c r="Q105" s="34" t="s">
        <v>0</v>
      </c>
      <c r="R105" s="15">
        <f t="shared" si="9"/>
        <v>50</v>
      </c>
    </row>
    <row r="106" spans="1:18" ht="34.5" x14ac:dyDescent="0.25">
      <c r="B106" s="19">
        <f t="shared" si="6"/>
        <v>99</v>
      </c>
      <c r="C106" s="18">
        <v>45792</v>
      </c>
      <c r="D106" s="33">
        <v>2025</v>
      </c>
      <c r="E106" s="34" t="s">
        <v>48</v>
      </c>
      <c r="F106" s="34" t="s">
        <v>1560</v>
      </c>
      <c r="G106" s="34" t="s">
        <v>1559</v>
      </c>
      <c r="H106" s="34" t="s">
        <v>1558</v>
      </c>
      <c r="I106" s="34" t="s">
        <v>1553</v>
      </c>
      <c r="J106" s="34" t="s">
        <v>1557</v>
      </c>
      <c r="K106" s="34" t="s">
        <v>260</v>
      </c>
      <c r="L106" s="34" t="s">
        <v>1562</v>
      </c>
      <c r="M106" s="15">
        <v>50</v>
      </c>
      <c r="N106" s="17">
        <v>41.03</v>
      </c>
      <c r="O106" s="16">
        <f t="shared" si="7"/>
        <v>2051.5</v>
      </c>
      <c r="P106" s="34" t="s">
        <v>1408</v>
      </c>
      <c r="Q106" s="34" t="s">
        <v>0</v>
      </c>
      <c r="R106" s="15">
        <f t="shared" si="9"/>
        <v>50</v>
      </c>
    </row>
    <row r="107" spans="1:18" ht="34.5" x14ac:dyDescent="0.25">
      <c r="B107" s="19">
        <f t="shared" si="6"/>
        <v>100</v>
      </c>
      <c r="C107" s="18">
        <v>45792</v>
      </c>
      <c r="D107" s="33">
        <v>2025</v>
      </c>
      <c r="E107" s="34" t="s">
        <v>48</v>
      </c>
      <c r="F107" s="34" t="s">
        <v>1560</v>
      </c>
      <c r="G107" s="34" t="s">
        <v>1559</v>
      </c>
      <c r="H107" s="34" t="s">
        <v>1558</v>
      </c>
      <c r="I107" s="34" t="s">
        <v>1553</v>
      </c>
      <c r="J107" s="34" t="s">
        <v>1557</v>
      </c>
      <c r="K107" s="34" t="s">
        <v>260</v>
      </c>
      <c r="L107" s="34" t="s">
        <v>1561</v>
      </c>
      <c r="M107" s="15">
        <v>50</v>
      </c>
      <c r="N107" s="17">
        <v>64.72</v>
      </c>
      <c r="O107" s="16">
        <f t="shared" si="7"/>
        <v>3236</v>
      </c>
      <c r="P107" s="34" t="s">
        <v>1408</v>
      </c>
      <c r="Q107" s="34" t="s">
        <v>0</v>
      </c>
      <c r="R107" s="15">
        <f t="shared" si="9"/>
        <v>50</v>
      </c>
    </row>
    <row r="108" spans="1:18" ht="34.5" x14ac:dyDescent="0.25">
      <c r="B108" s="19">
        <f t="shared" si="6"/>
        <v>101</v>
      </c>
      <c r="C108" s="18">
        <v>45792</v>
      </c>
      <c r="D108" s="33">
        <v>2025</v>
      </c>
      <c r="E108" s="34" t="s">
        <v>48</v>
      </c>
      <c r="F108" s="34" t="s">
        <v>1560</v>
      </c>
      <c r="G108" s="34" t="s">
        <v>1559</v>
      </c>
      <c r="H108" s="34" t="s">
        <v>1558</v>
      </c>
      <c r="I108" s="34" t="s">
        <v>1553</v>
      </c>
      <c r="J108" s="34" t="s">
        <v>1557</v>
      </c>
      <c r="K108" s="34" t="s">
        <v>260</v>
      </c>
      <c r="L108" s="34" t="s">
        <v>1556</v>
      </c>
      <c r="M108" s="15">
        <v>50</v>
      </c>
      <c r="N108" s="17">
        <v>67.540000000000006</v>
      </c>
      <c r="O108" s="16">
        <f t="shared" si="7"/>
        <v>3377.0000000000005</v>
      </c>
      <c r="P108" s="34" t="s">
        <v>1408</v>
      </c>
      <c r="Q108" s="34" t="s">
        <v>0</v>
      </c>
      <c r="R108" s="15">
        <f t="shared" si="9"/>
        <v>50</v>
      </c>
    </row>
    <row r="109" spans="1:18" ht="34.5" customHeight="1" x14ac:dyDescent="0.25">
      <c r="B109" s="19">
        <f t="shared" si="6"/>
        <v>102</v>
      </c>
      <c r="C109" s="18">
        <v>45792</v>
      </c>
      <c r="D109" s="33">
        <v>2025</v>
      </c>
      <c r="E109" s="34" t="s">
        <v>7</v>
      </c>
      <c r="F109" s="34" t="s">
        <v>7</v>
      </c>
      <c r="G109" s="34" t="s">
        <v>1555</v>
      </c>
      <c r="H109" s="34" t="s">
        <v>1554</v>
      </c>
      <c r="I109" s="34" t="s">
        <v>1553</v>
      </c>
      <c r="J109" s="34" t="s">
        <v>1552</v>
      </c>
      <c r="K109" s="34" t="s">
        <v>259</v>
      </c>
      <c r="L109" s="34" t="s">
        <v>203</v>
      </c>
      <c r="M109" s="40">
        <v>50</v>
      </c>
      <c r="N109" s="42">
        <v>318</v>
      </c>
      <c r="O109" s="41">
        <f t="shared" si="7"/>
        <v>15900</v>
      </c>
      <c r="P109" s="34" t="s">
        <v>202</v>
      </c>
      <c r="Q109" s="34" t="s">
        <v>0</v>
      </c>
      <c r="R109" s="40">
        <v>158</v>
      </c>
    </row>
    <row r="110" spans="1:18" ht="34.5" customHeight="1" x14ac:dyDescent="0.25">
      <c r="B110" s="19">
        <f t="shared" si="6"/>
        <v>103</v>
      </c>
      <c r="C110" s="18">
        <v>45792</v>
      </c>
      <c r="D110" s="33">
        <v>2025</v>
      </c>
      <c r="E110" s="34" t="s">
        <v>7</v>
      </c>
      <c r="F110" s="34" t="s">
        <v>72</v>
      </c>
      <c r="G110" s="34" t="s">
        <v>72</v>
      </c>
      <c r="H110" s="34" t="s">
        <v>1551</v>
      </c>
      <c r="I110" s="34" t="s">
        <v>1501</v>
      </c>
      <c r="J110" s="34" t="s">
        <v>253</v>
      </c>
      <c r="K110" s="34" t="s">
        <v>258</v>
      </c>
      <c r="L110" s="34" t="s">
        <v>203</v>
      </c>
      <c r="M110" s="40">
        <v>50</v>
      </c>
      <c r="N110" s="42">
        <v>318</v>
      </c>
      <c r="O110" s="41">
        <f t="shared" si="7"/>
        <v>15900</v>
      </c>
      <c r="P110" s="34" t="s">
        <v>202</v>
      </c>
      <c r="Q110" s="34" t="s">
        <v>0</v>
      </c>
      <c r="R110" s="40">
        <v>158</v>
      </c>
    </row>
    <row r="111" spans="1:18" ht="34.5" customHeight="1" x14ac:dyDescent="0.25">
      <c r="B111" s="19">
        <f t="shared" si="6"/>
        <v>104</v>
      </c>
      <c r="C111" s="18">
        <v>45792</v>
      </c>
      <c r="D111" s="33">
        <v>2025</v>
      </c>
      <c r="E111" s="34" t="s">
        <v>7</v>
      </c>
      <c r="F111" s="34" t="s">
        <v>1457</v>
      </c>
      <c r="G111" s="34" t="s">
        <v>1457</v>
      </c>
      <c r="H111" s="34" t="s">
        <v>1550</v>
      </c>
      <c r="I111" s="34" t="s">
        <v>244</v>
      </c>
      <c r="J111" s="34" t="s">
        <v>1549</v>
      </c>
      <c r="K111" s="34" t="s">
        <v>257</v>
      </c>
      <c r="L111" s="34" t="s">
        <v>133</v>
      </c>
      <c r="M111" s="15">
        <v>25</v>
      </c>
      <c r="N111" s="17">
        <v>5325</v>
      </c>
      <c r="O111" s="16">
        <f t="shared" si="7"/>
        <v>133125</v>
      </c>
      <c r="P111" s="34" t="s">
        <v>131</v>
      </c>
      <c r="Q111" s="34" t="s">
        <v>0</v>
      </c>
      <c r="R111" s="15">
        <v>1</v>
      </c>
    </row>
    <row r="112" spans="1:18" ht="34.5" customHeight="1" x14ac:dyDescent="0.25">
      <c r="B112" s="19">
        <f t="shared" si="6"/>
        <v>105</v>
      </c>
      <c r="C112" s="18">
        <v>45792</v>
      </c>
      <c r="D112" s="33">
        <v>2025</v>
      </c>
      <c r="E112" s="34" t="s">
        <v>7</v>
      </c>
      <c r="F112" s="34" t="s">
        <v>1457</v>
      </c>
      <c r="G112" s="34" t="s">
        <v>1457</v>
      </c>
      <c r="H112" s="34" t="s">
        <v>1550</v>
      </c>
      <c r="I112" s="34" t="s">
        <v>244</v>
      </c>
      <c r="J112" s="34" t="s">
        <v>1549</v>
      </c>
      <c r="K112" s="34" t="s">
        <v>257</v>
      </c>
      <c r="L112" s="34" t="s">
        <v>132</v>
      </c>
      <c r="M112" s="15">
        <v>1</v>
      </c>
      <c r="N112" s="17">
        <v>3579</v>
      </c>
      <c r="O112" s="16">
        <f t="shared" si="7"/>
        <v>3579</v>
      </c>
      <c r="P112" s="34" t="s">
        <v>131</v>
      </c>
      <c r="Q112" s="34" t="s">
        <v>0</v>
      </c>
      <c r="R112" s="15">
        <v>1</v>
      </c>
    </row>
    <row r="113" spans="2:19" ht="34.5" customHeight="1" x14ac:dyDescent="0.25">
      <c r="B113" s="19">
        <f t="shared" si="6"/>
        <v>106</v>
      </c>
      <c r="C113" s="18">
        <v>45792</v>
      </c>
      <c r="D113" s="33">
        <v>2025</v>
      </c>
      <c r="E113" s="34" t="s">
        <v>7</v>
      </c>
      <c r="F113" s="34" t="s">
        <v>1457</v>
      </c>
      <c r="G113" s="34" t="s">
        <v>1457</v>
      </c>
      <c r="H113" s="34" t="s">
        <v>1550</v>
      </c>
      <c r="I113" s="34" t="s">
        <v>244</v>
      </c>
      <c r="J113" s="34" t="s">
        <v>1549</v>
      </c>
      <c r="K113" s="34" t="s">
        <v>257</v>
      </c>
      <c r="L113" s="34" t="s">
        <v>130</v>
      </c>
      <c r="M113" s="15">
        <v>13</v>
      </c>
      <c r="N113" s="17">
        <v>1500</v>
      </c>
      <c r="O113" s="16">
        <f t="shared" si="7"/>
        <v>19500</v>
      </c>
      <c r="P113" s="34" t="s">
        <v>129</v>
      </c>
      <c r="Q113" s="34" t="s">
        <v>0</v>
      </c>
      <c r="R113" s="15">
        <v>1</v>
      </c>
    </row>
    <row r="114" spans="2:19" ht="34.5" customHeight="1" x14ac:dyDescent="0.25">
      <c r="B114" s="19">
        <f t="shared" si="6"/>
        <v>107</v>
      </c>
      <c r="C114" s="18">
        <v>45792</v>
      </c>
      <c r="D114" s="33">
        <v>2025</v>
      </c>
      <c r="E114" s="34" t="s">
        <v>7</v>
      </c>
      <c r="F114" s="34" t="s">
        <v>1548</v>
      </c>
      <c r="G114" s="34" t="s">
        <v>1548</v>
      </c>
      <c r="H114" s="34" t="s">
        <v>1547</v>
      </c>
      <c r="I114" s="34" t="s">
        <v>109</v>
      </c>
      <c r="J114" s="34" t="s">
        <v>1546</v>
      </c>
      <c r="K114" s="34" t="s">
        <v>256</v>
      </c>
      <c r="L114" s="34" t="s">
        <v>133</v>
      </c>
      <c r="M114" s="15">
        <v>25</v>
      </c>
      <c r="N114" s="17">
        <v>5325</v>
      </c>
      <c r="O114" s="16">
        <f t="shared" si="7"/>
        <v>133125</v>
      </c>
      <c r="P114" s="34" t="s">
        <v>131</v>
      </c>
      <c r="Q114" s="34" t="s">
        <v>0</v>
      </c>
      <c r="R114" s="15">
        <v>1</v>
      </c>
    </row>
    <row r="115" spans="2:19" ht="34.5" customHeight="1" x14ac:dyDescent="0.25">
      <c r="B115" s="19">
        <f t="shared" si="6"/>
        <v>108</v>
      </c>
      <c r="C115" s="18">
        <v>45792</v>
      </c>
      <c r="D115" s="33">
        <v>2025</v>
      </c>
      <c r="E115" s="34" t="s">
        <v>7</v>
      </c>
      <c r="F115" s="34" t="s">
        <v>1548</v>
      </c>
      <c r="G115" s="34" t="s">
        <v>1548</v>
      </c>
      <c r="H115" s="34" t="s">
        <v>1547</v>
      </c>
      <c r="I115" s="34" t="s">
        <v>109</v>
      </c>
      <c r="J115" s="34" t="s">
        <v>1546</v>
      </c>
      <c r="K115" s="34" t="s">
        <v>256</v>
      </c>
      <c r="L115" s="34" t="s">
        <v>132</v>
      </c>
      <c r="M115" s="15">
        <v>1</v>
      </c>
      <c r="N115" s="17">
        <v>3579</v>
      </c>
      <c r="O115" s="16">
        <f t="shared" si="7"/>
        <v>3579</v>
      </c>
      <c r="P115" s="34" t="s">
        <v>131</v>
      </c>
      <c r="Q115" s="34" t="s">
        <v>0</v>
      </c>
      <c r="R115" s="15">
        <v>1</v>
      </c>
    </row>
    <row r="116" spans="2:19" ht="34.5" customHeight="1" x14ac:dyDescent="0.25">
      <c r="B116" s="19">
        <f t="shared" si="6"/>
        <v>109</v>
      </c>
      <c r="C116" s="18">
        <v>45792</v>
      </c>
      <c r="D116" s="33">
        <v>2025</v>
      </c>
      <c r="E116" s="34" t="s">
        <v>7</v>
      </c>
      <c r="F116" s="34" t="s">
        <v>1548</v>
      </c>
      <c r="G116" s="34" t="s">
        <v>1548</v>
      </c>
      <c r="H116" s="34" t="s">
        <v>1547</v>
      </c>
      <c r="I116" s="34" t="s">
        <v>109</v>
      </c>
      <c r="J116" s="34" t="s">
        <v>1546</v>
      </c>
      <c r="K116" s="34" t="s">
        <v>256</v>
      </c>
      <c r="L116" s="34" t="s">
        <v>130</v>
      </c>
      <c r="M116" s="15">
        <v>13</v>
      </c>
      <c r="N116" s="17">
        <v>1500</v>
      </c>
      <c r="O116" s="16">
        <f t="shared" si="7"/>
        <v>19500</v>
      </c>
      <c r="P116" s="34" t="s">
        <v>129</v>
      </c>
      <c r="Q116" s="34" t="s">
        <v>0</v>
      </c>
      <c r="R116" s="15">
        <v>1</v>
      </c>
    </row>
    <row r="117" spans="2:19" s="36" customFormat="1" ht="34.5" customHeight="1" x14ac:dyDescent="0.25">
      <c r="B117" s="19">
        <f t="shared" si="6"/>
        <v>110</v>
      </c>
      <c r="C117" s="18">
        <v>45792</v>
      </c>
      <c r="D117" s="33">
        <v>2025</v>
      </c>
      <c r="E117" s="34" t="s">
        <v>7</v>
      </c>
      <c r="F117" s="34" t="s">
        <v>1545</v>
      </c>
      <c r="G117" s="34" t="s">
        <v>1544</v>
      </c>
      <c r="H117" s="34" t="s">
        <v>1543</v>
      </c>
      <c r="I117" s="34" t="s">
        <v>53</v>
      </c>
      <c r="J117" s="34" t="s">
        <v>1542</v>
      </c>
      <c r="K117" s="34" t="s">
        <v>255</v>
      </c>
      <c r="L117" s="34" t="s">
        <v>1426</v>
      </c>
      <c r="M117" s="15">
        <v>150</v>
      </c>
      <c r="N117" s="17">
        <v>55</v>
      </c>
      <c r="O117" s="16">
        <f t="shared" si="7"/>
        <v>8250</v>
      </c>
      <c r="P117" s="34" t="s">
        <v>128</v>
      </c>
      <c r="Q117" s="38" t="s">
        <v>0</v>
      </c>
      <c r="R117" s="15">
        <f>+M117/10</f>
        <v>15</v>
      </c>
    </row>
    <row r="118" spans="2:19" s="36" customFormat="1" ht="34.5" customHeight="1" x14ac:dyDescent="0.25">
      <c r="B118" s="19">
        <f t="shared" si="6"/>
        <v>111</v>
      </c>
      <c r="C118" s="18">
        <v>45792</v>
      </c>
      <c r="D118" s="33">
        <v>2025</v>
      </c>
      <c r="E118" s="34" t="s">
        <v>7</v>
      </c>
      <c r="F118" s="34" t="s">
        <v>1545</v>
      </c>
      <c r="G118" s="34" t="s">
        <v>1544</v>
      </c>
      <c r="H118" s="34" t="s">
        <v>1543</v>
      </c>
      <c r="I118" s="34" t="s">
        <v>53</v>
      </c>
      <c r="J118" s="34" t="s">
        <v>1542</v>
      </c>
      <c r="K118" s="34" t="s">
        <v>255</v>
      </c>
      <c r="L118" s="34" t="s">
        <v>1403</v>
      </c>
      <c r="M118" s="15">
        <v>200</v>
      </c>
      <c r="N118" s="17">
        <v>95</v>
      </c>
      <c r="O118" s="16">
        <f t="shared" si="7"/>
        <v>19000</v>
      </c>
      <c r="P118" s="34" t="s">
        <v>128</v>
      </c>
      <c r="Q118" s="38" t="s">
        <v>0</v>
      </c>
      <c r="R118" s="15">
        <f>+M118/10</f>
        <v>20</v>
      </c>
    </row>
    <row r="119" spans="2:19" s="36" customFormat="1" ht="34.5" customHeight="1" x14ac:dyDescent="0.25">
      <c r="B119" s="19">
        <f t="shared" si="6"/>
        <v>112</v>
      </c>
      <c r="C119" s="18">
        <v>45792</v>
      </c>
      <c r="D119" s="33">
        <v>2025</v>
      </c>
      <c r="E119" s="34" t="s">
        <v>7</v>
      </c>
      <c r="F119" s="34" t="s">
        <v>1464</v>
      </c>
      <c r="G119" s="34" t="s">
        <v>1463</v>
      </c>
      <c r="H119" s="34" t="s">
        <v>1462</v>
      </c>
      <c r="I119" s="34" t="s">
        <v>53</v>
      </c>
      <c r="J119" s="34" t="s">
        <v>1461</v>
      </c>
      <c r="K119" s="34" t="s">
        <v>252</v>
      </c>
      <c r="L119" s="34" t="s">
        <v>1403</v>
      </c>
      <c r="M119" s="15">
        <v>300</v>
      </c>
      <c r="N119" s="17">
        <v>95</v>
      </c>
      <c r="O119" s="16">
        <f t="shared" si="7"/>
        <v>28500</v>
      </c>
      <c r="P119" s="34" t="s">
        <v>128</v>
      </c>
      <c r="Q119" s="38" t="s">
        <v>0</v>
      </c>
      <c r="R119" s="15">
        <f>+M119/10</f>
        <v>30</v>
      </c>
    </row>
    <row r="120" spans="2:19" s="36" customFormat="1" ht="34.5" customHeight="1" x14ac:dyDescent="0.25">
      <c r="B120" s="19">
        <f t="shared" si="6"/>
        <v>113</v>
      </c>
      <c r="C120" s="18">
        <v>45793</v>
      </c>
      <c r="D120" s="33">
        <v>2025</v>
      </c>
      <c r="E120" s="34" t="s">
        <v>7</v>
      </c>
      <c r="F120" s="34" t="s">
        <v>7</v>
      </c>
      <c r="G120" s="34" t="s">
        <v>1541</v>
      </c>
      <c r="H120" s="34" t="s">
        <v>1540</v>
      </c>
      <c r="I120" s="34" t="s">
        <v>53</v>
      </c>
      <c r="J120" s="34" t="s">
        <v>1539</v>
      </c>
      <c r="K120" s="34" t="s">
        <v>251</v>
      </c>
      <c r="L120" s="34" t="s">
        <v>216</v>
      </c>
      <c r="M120" s="15">
        <v>50</v>
      </c>
      <c r="N120" s="17">
        <v>570</v>
      </c>
      <c r="O120" s="16">
        <f t="shared" si="7"/>
        <v>28500</v>
      </c>
      <c r="P120" s="34" t="s">
        <v>166</v>
      </c>
      <c r="Q120" s="38" t="s">
        <v>0</v>
      </c>
      <c r="R120" s="15">
        <f>+M120*8</f>
        <v>400</v>
      </c>
    </row>
    <row r="121" spans="2:19" s="37" customFormat="1" ht="34.5" customHeight="1" x14ac:dyDescent="0.25">
      <c r="B121" s="19">
        <f t="shared" si="6"/>
        <v>114</v>
      </c>
      <c r="C121" s="44">
        <v>45793</v>
      </c>
      <c r="D121" s="45">
        <v>2025</v>
      </c>
      <c r="E121" s="39" t="s">
        <v>7</v>
      </c>
      <c r="F121" s="39" t="s">
        <v>7</v>
      </c>
      <c r="G121" s="39" t="s">
        <v>1536</v>
      </c>
      <c r="H121" s="39" t="s">
        <v>1535</v>
      </c>
      <c r="I121" s="39" t="s">
        <v>219</v>
      </c>
      <c r="J121" s="39" t="s">
        <v>1534</v>
      </c>
      <c r="K121" s="39" t="s">
        <v>250</v>
      </c>
      <c r="L121" s="34" t="s">
        <v>230</v>
      </c>
      <c r="M121" s="15">
        <v>50</v>
      </c>
      <c r="N121" s="17">
        <v>1125</v>
      </c>
      <c r="O121" s="16">
        <f t="shared" si="7"/>
        <v>56250</v>
      </c>
      <c r="P121" s="34" t="s">
        <v>229</v>
      </c>
      <c r="Q121" s="34" t="s">
        <v>0</v>
      </c>
      <c r="R121" s="15">
        <f>M121*5</f>
        <v>250</v>
      </c>
    </row>
    <row r="122" spans="2:19" s="37" customFormat="1" ht="34.5" customHeight="1" x14ac:dyDescent="0.25">
      <c r="B122" s="19">
        <f t="shared" si="6"/>
        <v>115</v>
      </c>
      <c r="C122" s="44">
        <v>45793</v>
      </c>
      <c r="D122" s="45">
        <v>2025</v>
      </c>
      <c r="E122" s="39" t="s">
        <v>7</v>
      </c>
      <c r="F122" s="34" t="s">
        <v>1500</v>
      </c>
      <c r="G122" s="34" t="s">
        <v>1533</v>
      </c>
      <c r="H122" s="34" t="s">
        <v>1532</v>
      </c>
      <c r="I122" s="34" t="s">
        <v>53</v>
      </c>
      <c r="J122" s="34" t="s">
        <v>1531</v>
      </c>
      <c r="K122" s="34" t="s">
        <v>249</v>
      </c>
      <c r="L122" s="34" t="s">
        <v>126</v>
      </c>
      <c r="M122" s="15">
        <v>30</v>
      </c>
      <c r="N122" s="17">
        <v>975</v>
      </c>
      <c r="O122" s="16">
        <f t="shared" si="7"/>
        <v>29250</v>
      </c>
      <c r="P122" s="34" t="s">
        <v>125</v>
      </c>
      <c r="Q122" s="34" t="s">
        <v>0</v>
      </c>
      <c r="R122" s="15">
        <f>+M122*5</f>
        <v>150</v>
      </c>
    </row>
    <row r="123" spans="2:19" s="37" customFormat="1" ht="34.5" customHeight="1" x14ac:dyDescent="0.25">
      <c r="B123" s="19">
        <f t="shared" si="6"/>
        <v>116</v>
      </c>
      <c r="C123" s="44">
        <v>45793</v>
      </c>
      <c r="D123" s="45">
        <v>2025</v>
      </c>
      <c r="E123" s="39" t="s">
        <v>7</v>
      </c>
      <c r="F123" s="34" t="s">
        <v>103</v>
      </c>
      <c r="G123" s="34" t="s">
        <v>1530</v>
      </c>
      <c r="H123" s="34" t="s">
        <v>1529</v>
      </c>
      <c r="I123" s="34" t="s">
        <v>170</v>
      </c>
      <c r="J123" s="34" t="s">
        <v>1528</v>
      </c>
      <c r="K123" s="34" t="s">
        <v>1527</v>
      </c>
      <c r="L123" s="34" t="s">
        <v>126</v>
      </c>
      <c r="M123" s="15">
        <v>30</v>
      </c>
      <c r="N123" s="17">
        <v>975</v>
      </c>
      <c r="O123" s="16">
        <f t="shared" si="7"/>
        <v>29250</v>
      </c>
      <c r="P123" s="34" t="s">
        <v>125</v>
      </c>
      <c r="Q123" s="34" t="s">
        <v>0</v>
      </c>
      <c r="R123" s="15">
        <f>+M123*5</f>
        <v>150</v>
      </c>
    </row>
    <row r="124" spans="2:19" s="37" customFormat="1" ht="34.5" customHeight="1" x14ac:dyDescent="0.25">
      <c r="B124" s="19">
        <f t="shared" si="6"/>
        <v>117</v>
      </c>
      <c r="C124" s="44">
        <v>45793</v>
      </c>
      <c r="D124" s="45">
        <v>2025</v>
      </c>
      <c r="E124" s="39" t="s">
        <v>7</v>
      </c>
      <c r="F124" s="34" t="s">
        <v>7</v>
      </c>
      <c r="G124" s="34" t="s">
        <v>1526</v>
      </c>
      <c r="H124" s="34" t="s">
        <v>1525</v>
      </c>
      <c r="I124" s="34" t="s">
        <v>37</v>
      </c>
      <c r="J124" s="34" t="s">
        <v>1524</v>
      </c>
      <c r="K124" s="34" t="s">
        <v>248</v>
      </c>
      <c r="L124" s="34" t="s">
        <v>126</v>
      </c>
      <c r="M124" s="15">
        <v>30</v>
      </c>
      <c r="N124" s="17">
        <v>975</v>
      </c>
      <c r="O124" s="16">
        <f t="shared" si="7"/>
        <v>29250</v>
      </c>
      <c r="P124" s="34" t="s">
        <v>125</v>
      </c>
      <c r="Q124" s="34" t="s">
        <v>0</v>
      </c>
      <c r="R124" s="15">
        <f>+M124*5</f>
        <v>150</v>
      </c>
    </row>
    <row r="125" spans="2:19" s="37" customFormat="1" ht="34.5" customHeight="1" x14ac:dyDescent="0.25">
      <c r="B125" s="19">
        <f t="shared" si="6"/>
        <v>118</v>
      </c>
      <c r="C125" s="44">
        <v>45793</v>
      </c>
      <c r="D125" s="45">
        <v>2025</v>
      </c>
      <c r="E125" s="39" t="s">
        <v>7</v>
      </c>
      <c r="F125" s="34" t="s">
        <v>1523</v>
      </c>
      <c r="G125" s="34" t="s">
        <v>1523</v>
      </c>
      <c r="H125" s="34" t="s">
        <v>1522</v>
      </c>
      <c r="I125" s="34" t="s">
        <v>6</v>
      </c>
      <c r="J125" s="34" t="s">
        <v>1521</v>
      </c>
      <c r="K125" s="34" t="s">
        <v>1520</v>
      </c>
      <c r="L125" s="34" t="s">
        <v>126</v>
      </c>
      <c r="M125" s="15">
        <v>30</v>
      </c>
      <c r="N125" s="17">
        <v>975</v>
      </c>
      <c r="O125" s="16">
        <f t="shared" si="7"/>
        <v>29250</v>
      </c>
      <c r="P125" s="34" t="s">
        <v>125</v>
      </c>
      <c r="Q125" s="34" t="s">
        <v>0</v>
      </c>
      <c r="R125" s="15">
        <f>+M125*5</f>
        <v>150</v>
      </c>
    </row>
    <row r="126" spans="2:19" ht="34.5" customHeight="1" x14ac:dyDescent="0.25">
      <c r="B126" s="19">
        <f t="shared" si="6"/>
        <v>119</v>
      </c>
      <c r="C126" s="44">
        <v>45793</v>
      </c>
      <c r="D126" s="33">
        <v>2025</v>
      </c>
      <c r="E126" s="39" t="s">
        <v>7</v>
      </c>
      <c r="F126" s="39" t="s">
        <v>7</v>
      </c>
      <c r="G126" s="34" t="s">
        <v>1519</v>
      </c>
      <c r="H126" s="34" t="s">
        <v>1518</v>
      </c>
      <c r="I126" s="34" t="s">
        <v>53</v>
      </c>
      <c r="J126" s="34" t="s">
        <v>1517</v>
      </c>
      <c r="K126" s="34" t="s">
        <v>247</v>
      </c>
      <c r="L126" s="34" t="s">
        <v>222</v>
      </c>
      <c r="M126" s="15">
        <v>50</v>
      </c>
      <c r="N126" s="17">
        <v>845.11</v>
      </c>
      <c r="O126" s="16">
        <v>67608.800000000003</v>
      </c>
      <c r="P126" s="34" t="s">
        <v>97</v>
      </c>
      <c r="Q126" s="34" t="s">
        <v>0</v>
      </c>
      <c r="R126" s="15">
        <v>158</v>
      </c>
      <c r="S126" s="28" t="s">
        <v>226</v>
      </c>
    </row>
    <row r="127" spans="2:19" ht="34.5" customHeight="1" x14ac:dyDescent="0.25">
      <c r="B127" s="19">
        <f t="shared" si="6"/>
        <v>120</v>
      </c>
      <c r="C127" s="44">
        <v>45793</v>
      </c>
      <c r="D127" s="33">
        <v>2025</v>
      </c>
      <c r="E127" s="39" t="s">
        <v>7</v>
      </c>
      <c r="F127" s="39" t="s">
        <v>7</v>
      </c>
      <c r="G127" s="34" t="s">
        <v>1519</v>
      </c>
      <c r="H127" s="34" t="s">
        <v>1518</v>
      </c>
      <c r="I127" s="34" t="s">
        <v>53</v>
      </c>
      <c r="J127" s="34" t="s">
        <v>1517</v>
      </c>
      <c r="K127" s="34" t="s">
        <v>247</v>
      </c>
      <c r="L127" s="34" t="s">
        <v>221</v>
      </c>
      <c r="M127" s="15">
        <v>50</v>
      </c>
      <c r="N127" s="17">
        <v>619.77</v>
      </c>
      <c r="O127" s="16">
        <v>263402.25</v>
      </c>
      <c r="P127" s="34" t="s">
        <v>97</v>
      </c>
      <c r="Q127" s="34" t="s">
        <v>0</v>
      </c>
      <c r="R127" s="15">
        <v>42.5</v>
      </c>
      <c r="S127" s="28" t="s">
        <v>226</v>
      </c>
    </row>
    <row r="128" spans="2:19" ht="34.5" customHeight="1" x14ac:dyDescent="0.25">
      <c r="B128" s="19">
        <f t="shared" si="6"/>
        <v>121</v>
      </c>
      <c r="C128" s="44">
        <v>45793</v>
      </c>
      <c r="D128" s="33">
        <v>2025</v>
      </c>
      <c r="E128" s="39" t="s">
        <v>7</v>
      </c>
      <c r="F128" s="39" t="s">
        <v>7</v>
      </c>
      <c r="G128" s="34" t="s">
        <v>1519</v>
      </c>
      <c r="H128" s="34" t="s">
        <v>1518</v>
      </c>
      <c r="I128" s="34" t="s">
        <v>53</v>
      </c>
      <c r="J128" s="34" t="s">
        <v>1517</v>
      </c>
      <c r="K128" s="34" t="s">
        <v>247</v>
      </c>
      <c r="L128" s="34" t="s">
        <v>98</v>
      </c>
      <c r="M128" s="15">
        <v>200</v>
      </c>
      <c r="N128" s="17">
        <v>429.25</v>
      </c>
      <c r="O128" s="16">
        <v>190157.75</v>
      </c>
      <c r="P128" s="34" t="s">
        <v>97</v>
      </c>
      <c r="Q128" s="34" t="s">
        <v>0</v>
      </c>
      <c r="R128" s="15">
        <v>1100</v>
      </c>
      <c r="S128" s="28" t="s">
        <v>226</v>
      </c>
    </row>
    <row r="129" spans="2:19" ht="34.5" customHeight="1" x14ac:dyDescent="0.25">
      <c r="B129" s="19">
        <f t="shared" si="6"/>
        <v>122</v>
      </c>
      <c r="C129" s="44">
        <v>45793</v>
      </c>
      <c r="D129" s="33">
        <v>2025</v>
      </c>
      <c r="E129" s="39" t="s">
        <v>7</v>
      </c>
      <c r="F129" s="39" t="s">
        <v>7</v>
      </c>
      <c r="G129" s="34" t="s">
        <v>1519</v>
      </c>
      <c r="H129" s="34" t="s">
        <v>1518</v>
      </c>
      <c r="I129" s="34" t="s">
        <v>53</v>
      </c>
      <c r="J129" s="34" t="s">
        <v>1517</v>
      </c>
      <c r="K129" s="34" t="s">
        <v>247</v>
      </c>
      <c r="L129" s="34" t="s">
        <v>243</v>
      </c>
      <c r="M129" s="15">
        <v>200</v>
      </c>
      <c r="N129" s="17">
        <v>299.56</v>
      </c>
      <c r="O129" s="16">
        <v>114731.48</v>
      </c>
      <c r="P129" s="34" t="s">
        <v>97</v>
      </c>
      <c r="Q129" s="34" t="s">
        <v>0</v>
      </c>
      <c r="R129" s="15">
        <v>38.299999999999997</v>
      </c>
      <c r="S129" s="28" t="s">
        <v>226</v>
      </c>
    </row>
    <row r="130" spans="2:19" ht="34.5" customHeight="1" x14ac:dyDescent="0.25">
      <c r="B130" s="19">
        <f t="shared" si="6"/>
        <v>123</v>
      </c>
      <c r="C130" s="44">
        <v>45793</v>
      </c>
      <c r="D130" s="33">
        <v>2025</v>
      </c>
      <c r="E130" s="39" t="s">
        <v>7</v>
      </c>
      <c r="F130" s="39" t="s">
        <v>7</v>
      </c>
      <c r="G130" s="34" t="s">
        <v>1516</v>
      </c>
      <c r="H130" s="34" t="s">
        <v>1515</v>
      </c>
      <c r="I130" s="34" t="s">
        <v>53</v>
      </c>
      <c r="J130" s="34" t="s">
        <v>1514</v>
      </c>
      <c r="K130" s="34" t="s">
        <v>246</v>
      </c>
      <c r="L130" s="34" t="s">
        <v>222</v>
      </c>
      <c r="M130" s="15">
        <v>50</v>
      </c>
      <c r="N130" s="17">
        <v>845.11</v>
      </c>
      <c r="O130" s="16">
        <v>67608.800000000003</v>
      </c>
      <c r="P130" s="34" t="s">
        <v>97</v>
      </c>
      <c r="Q130" s="34" t="s">
        <v>0</v>
      </c>
      <c r="R130" s="15">
        <v>158</v>
      </c>
    </row>
    <row r="131" spans="2:19" s="9" customFormat="1" ht="34.5" customHeight="1" x14ac:dyDescent="0.25">
      <c r="B131" s="19">
        <f t="shared" si="6"/>
        <v>124</v>
      </c>
      <c r="C131" s="43">
        <v>45792</v>
      </c>
      <c r="D131" s="33">
        <v>2025</v>
      </c>
      <c r="E131" s="34" t="s">
        <v>7</v>
      </c>
      <c r="F131" s="34" t="s">
        <v>7</v>
      </c>
      <c r="G131" s="34" t="s">
        <v>1513</v>
      </c>
      <c r="H131" s="34" t="s">
        <v>1512</v>
      </c>
      <c r="I131" s="34" t="s">
        <v>53</v>
      </c>
      <c r="J131" s="34" t="s">
        <v>1511</v>
      </c>
      <c r="K131" s="34" t="s">
        <v>1510</v>
      </c>
      <c r="L131" s="34" t="s">
        <v>137</v>
      </c>
      <c r="M131" s="40">
        <v>50</v>
      </c>
      <c r="N131" s="42">
        <v>248</v>
      </c>
      <c r="O131" s="41">
        <f>+M131*N131</f>
        <v>12400</v>
      </c>
      <c r="P131" s="34" t="s">
        <v>136</v>
      </c>
      <c r="Q131" s="34" t="s">
        <v>8</v>
      </c>
      <c r="R131" s="40">
        <f>M131</f>
        <v>50</v>
      </c>
    </row>
    <row r="132" spans="2:19" s="9" customFormat="1" ht="34.5" customHeight="1" x14ac:dyDescent="0.25">
      <c r="B132" s="19">
        <f t="shared" si="6"/>
        <v>125</v>
      </c>
      <c r="C132" s="43">
        <v>45796</v>
      </c>
      <c r="D132" s="33">
        <v>2025</v>
      </c>
      <c r="E132" s="34" t="s">
        <v>7</v>
      </c>
      <c r="F132" s="34" t="s">
        <v>1500</v>
      </c>
      <c r="G132" s="34" t="s">
        <v>1509</v>
      </c>
      <c r="H132" s="34" t="s">
        <v>1508</v>
      </c>
      <c r="I132" s="34" t="s">
        <v>1507</v>
      </c>
      <c r="J132" s="34" t="s">
        <v>1506</v>
      </c>
      <c r="K132" s="34" t="s">
        <v>1505</v>
      </c>
      <c r="L132" s="34" t="s">
        <v>137</v>
      </c>
      <c r="M132" s="40">
        <v>75</v>
      </c>
      <c r="N132" s="42">
        <v>248</v>
      </c>
      <c r="O132" s="41">
        <f>+M132*N132</f>
        <v>18600</v>
      </c>
      <c r="P132" s="34" t="s">
        <v>136</v>
      </c>
      <c r="Q132" s="34" t="s">
        <v>8</v>
      </c>
      <c r="R132" s="40">
        <f>M132</f>
        <v>75</v>
      </c>
    </row>
    <row r="133" spans="2:19" s="37" customFormat="1" ht="34.5" customHeight="1" x14ac:dyDescent="0.25">
      <c r="B133" s="19">
        <f t="shared" si="6"/>
        <v>126</v>
      </c>
      <c r="C133" s="44">
        <v>45796</v>
      </c>
      <c r="D133" s="33">
        <v>2025</v>
      </c>
      <c r="E133" s="39" t="s">
        <v>7</v>
      </c>
      <c r="F133" s="34" t="s">
        <v>103</v>
      </c>
      <c r="G133" s="34" t="s">
        <v>1504</v>
      </c>
      <c r="H133" s="34" t="s">
        <v>1503</v>
      </c>
      <c r="I133" s="34" t="s">
        <v>53</v>
      </c>
      <c r="J133" s="34" t="s">
        <v>1502</v>
      </c>
      <c r="K133" s="34" t="s">
        <v>242</v>
      </c>
      <c r="L133" s="34" t="s">
        <v>126</v>
      </c>
      <c r="M133" s="15">
        <v>21</v>
      </c>
      <c r="N133" s="17">
        <v>975</v>
      </c>
      <c r="O133" s="16">
        <f>+M133*N133</f>
        <v>20475</v>
      </c>
      <c r="P133" s="34" t="s">
        <v>125</v>
      </c>
      <c r="Q133" s="34" t="s">
        <v>0</v>
      </c>
      <c r="R133" s="15">
        <f>+M133*5</f>
        <v>105</v>
      </c>
    </row>
    <row r="134" spans="2:19" s="9" customFormat="1" ht="34.5" customHeight="1" x14ac:dyDescent="0.25">
      <c r="B134" s="19">
        <f t="shared" si="6"/>
        <v>127</v>
      </c>
      <c r="C134" s="44">
        <v>45796</v>
      </c>
      <c r="D134" s="33">
        <v>2025</v>
      </c>
      <c r="E134" s="39" t="s">
        <v>7</v>
      </c>
      <c r="F134" s="34" t="s">
        <v>72</v>
      </c>
      <c r="G134" s="34" t="s">
        <v>72</v>
      </c>
      <c r="H134" s="34" t="s">
        <v>254</v>
      </c>
      <c r="I134" s="34" t="s">
        <v>1501</v>
      </c>
      <c r="J134" s="34" t="s">
        <v>253</v>
      </c>
      <c r="K134" s="34" t="s">
        <v>241</v>
      </c>
      <c r="L134" s="34" t="s">
        <v>101</v>
      </c>
      <c r="M134" s="15">
        <v>200</v>
      </c>
      <c r="N134" s="17">
        <v>205</v>
      </c>
      <c r="O134" s="16">
        <f>+M134*N134</f>
        <v>41000</v>
      </c>
      <c r="P134" s="34" t="s">
        <v>100</v>
      </c>
      <c r="Q134" s="34" t="s">
        <v>0</v>
      </c>
      <c r="R134" s="15">
        <f>M134/10</f>
        <v>20</v>
      </c>
    </row>
    <row r="135" spans="2:19" ht="34.5" customHeight="1" x14ac:dyDescent="0.25">
      <c r="B135" s="19">
        <f t="shared" si="6"/>
        <v>128</v>
      </c>
      <c r="C135" s="44">
        <v>45796</v>
      </c>
      <c r="D135" s="33">
        <v>2025</v>
      </c>
      <c r="E135" s="39" t="s">
        <v>7</v>
      </c>
      <c r="F135" s="34" t="s">
        <v>72</v>
      </c>
      <c r="G135" s="34" t="s">
        <v>72</v>
      </c>
      <c r="H135" s="34" t="s">
        <v>254</v>
      </c>
      <c r="I135" s="34" t="s">
        <v>1501</v>
      </c>
      <c r="J135" s="34" t="s">
        <v>253</v>
      </c>
      <c r="K135" s="34" t="s">
        <v>241</v>
      </c>
      <c r="L135" s="34" t="s">
        <v>243</v>
      </c>
      <c r="M135" s="15">
        <v>100</v>
      </c>
      <c r="N135" s="17">
        <v>299.56</v>
      </c>
      <c r="O135" s="16">
        <v>114731.48</v>
      </c>
      <c r="P135" s="34" t="s">
        <v>97</v>
      </c>
      <c r="Q135" s="34" t="s">
        <v>0</v>
      </c>
      <c r="R135" s="15">
        <v>38.299999999999997</v>
      </c>
    </row>
    <row r="136" spans="2:19" s="36" customFormat="1" ht="34.5" customHeight="1" x14ac:dyDescent="0.25">
      <c r="B136" s="19">
        <f t="shared" si="6"/>
        <v>129</v>
      </c>
      <c r="C136" s="44">
        <v>45796</v>
      </c>
      <c r="D136" s="33">
        <v>2025</v>
      </c>
      <c r="E136" s="39" t="s">
        <v>7</v>
      </c>
      <c r="F136" s="34" t="s">
        <v>1500</v>
      </c>
      <c r="G136" s="34" t="s">
        <v>1499</v>
      </c>
      <c r="H136" s="34" t="s">
        <v>1498</v>
      </c>
      <c r="I136" s="34" t="s">
        <v>219</v>
      </c>
      <c r="J136" s="34" t="s">
        <v>1497</v>
      </c>
      <c r="K136" s="34" t="s">
        <v>240</v>
      </c>
      <c r="L136" s="34" t="s">
        <v>216</v>
      </c>
      <c r="M136" s="15">
        <v>50</v>
      </c>
      <c r="N136" s="17">
        <v>570</v>
      </c>
      <c r="O136" s="16">
        <f t="shared" ref="O136:O152" si="10">+M136*N136</f>
        <v>28500</v>
      </c>
      <c r="P136" s="34" t="s">
        <v>166</v>
      </c>
      <c r="Q136" s="38" t="s">
        <v>0</v>
      </c>
      <c r="R136" s="15">
        <f>+M136*8</f>
        <v>400</v>
      </c>
    </row>
    <row r="137" spans="2:19" ht="34.5" customHeight="1" x14ac:dyDescent="0.25">
      <c r="B137" s="19">
        <f t="shared" si="6"/>
        <v>130</v>
      </c>
      <c r="C137" s="18">
        <v>45796</v>
      </c>
      <c r="D137" s="33">
        <v>2025</v>
      </c>
      <c r="E137" s="34" t="s">
        <v>7</v>
      </c>
      <c r="F137" s="34" t="s">
        <v>1496</v>
      </c>
      <c r="G137" s="34" t="s">
        <v>1495</v>
      </c>
      <c r="H137" s="34" t="s">
        <v>1494</v>
      </c>
      <c r="I137" s="34" t="s">
        <v>75</v>
      </c>
      <c r="J137" s="34" t="s">
        <v>1493</v>
      </c>
      <c r="K137" s="34" t="s">
        <v>1492</v>
      </c>
      <c r="L137" s="34" t="s">
        <v>205</v>
      </c>
      <c r="M137" s="15">
        <v>50</v>
      </c>
      <c r="N137" s="17">
        <v>1632</v>
      </c>
      <c r="O137" s="16">
        <f t="shared" si="10"/>
        <v>81600</v>
      </c>
      <c r="P137" s="34" t="s">
        <v>204</v>
      </c>
      <c r="Q137" s="34" t="s">
        <v>1</v>
      </c>
      <c r="R137" s="15">
        <f>M137</f>
        <v>50</v>
      </c>
    </row>
    <row r="138" spans="2:19" ht="34.5" customHeight="1" x14ac:dyDescent="0.25">
      <c r="B138" s="19">
        <f t="shared" ref="B138:B173" si="11">+B137+1</f>
        <v>131</v>
      </c>
      <c r="C138" s="18">
        <v>45798</v>
      </c>
      <c r="D138" s="33">
        <v>2025</v>
      </c>
      <c r="E138" s="39" t="s">
        <v>7</v>
      </c>
      <c r="F138" s="34" t="s">
        <v>112</v>
      </c>
      <c r="G138" s="34" t="s">
        <v>7</v>
      </c>
      <c r="H138" s="34" t="s">
        <v>1491</v>
      </c>
      <c r="I138" s="34" t="s">
        <v>109</v>
      </c>
      <c r="J138" s="34" t="s">
        <v>1490</v>
      </c>
      <c r="K138" s="34" t="s">
        <v>239</v>
      </c>
      <c r="L138" s="34" t="s">
        <v>133</v>
      </c>
      <c r="M138" s="15">
        <v>25</v>
      </c>
      <c r="N138" s="17">
        <v>5325</v>
      </c>
      <c r="O138" s="16">
        <f t="shared" si="10"/>
        <v>133125</v>
      </c>
      <c r="P138" s="34" t="s">
        <v>131</v>
      </c>
      <c r="Q138" s="34" t="s">
        <v>0</v>
      </c>
      <c r="R138" s="15">
        <v>1</v>
      </c>
    </row>
    <row r="139" spans="2:19" ht="34.5" customHeight="1" x14ac:dyDescent="0.25">
      <c r="B139" s="19">
        <f t="shared" si="11"/>
        <v>132</v>
      </c>
      <c r="C139" s="18">
        <v>45798</v>
      </c>
      <c r="D139" s="33">
        <v>2025</v>
      </c>
      <c r="E139" s="39" t="s">
        <v>7</v>
      </c>
      <c r="F139" s="34" t="s">
        <v>112</v>
      </c>
      <c r="G139" s="34" t="s">
        <v>7</v>
      </c>
      <c r="H139" s="34" t="s">
        <v>1491</v>
      </c>
      <c r="I139" s="34" t="s">
        <v>109</v>
      </c>
      <c r="J139" s="34" t="s">
        <v>1490</v>
      </c>
      <c r="K139" s="34" t="s">
        <v>239</v>
      </c>
      <c r="L139" s="34" t="s">
        <v>132</v>
      </c>
      <c r="M139" s="15">
        <v>1</v>
      </c>
      <c r="N139" s="17">
        <v>3579</v>
      </c>
      <c r="O139" s="16">
        <f t="shared" si="10"/>
        <v>3579</v>
      </c>
      <c r="P139" s="34" t="s">
        <v>131</v>
      </c>
      <c r="Q139" s="34" t="s">
        <v>0</v>
      </c>
      <c r="R139" s="15">
        <v>1</v>
      </c>
    </row>
    <row r="140" spans="2:19" ht="34.5" customHeight="1" x14ac:dyDescent="0.25">
      <c r="B140" s="19">
        <f t="shared" si="11"/>
        <v>133</v>
      </c>
      <c r="C140" s="18">
        <v>45798</v>
      </c>
      <c r="D140" s="33">
        <v>2025</v>
      </c>
      <c r="E140" s="39" t="s">
        <v>7</v>
      </c>
      <c r="F140" s="34" t="s">
        <v>112</v>
      </c>
      <c r="G140" s="34" t="s">
        <v>7</v>
      </c>
      <c r="H140" s="34" t="s">
        <v>1491</v>
      </c>
      <c r="I140" s="34" t="s">
        <v>109</v>
      </c>
      <c r="J140" s="34" t="s">
        <v>1490</v>
      </c>
      <c r="K140" s="34" t="s">
        <v>239</v>
      </c>
      <c r="L140" s="34" t="s">
        <v>130</v>
      </c>
      <c r="M140" s="15">
        <v>13</v>
      </c>
      <c r="N140" s="17">
        <v>1500</v>
      </c>
      <c r="O140" s="16">
        <f t="shared" si="10"/>
        <v>19500</v>
      </c>
      <c r="P140" s="34" t="s">
        <v>129</v>
      </c>
      <c r="Q140" s="34" t="s">
        <v>0</v>
      </c>
      <c r="R140" s="15">
        <v>1</v>
      </c>
    </row>
    <row r="141" spans="2:19" s="36" customFormat="1" ht="34.5" customHeight="1" x14ac:dyDescent="0.25">
      <c r="B141" s="19">
        <f t="shared" si="11"/>
        <v>134</v>
      </c>
      <c r="C141" s="18">
        <v>45799</v>
      </c>
      <c r="D141" s="33">
        <v>2025</v>
      </c>
      <c r="E141" s="34" t="s">
        <v>48</v>
      </c>
      <c r="F141" s="34" t="s">
        <v>1417</v>
      </c>
      <c r="G141" s="34" t="s">
        <v>1476</v>
      </c>
      <c r="H141" s="34" t="s">
        <v>1475</v>
      </c>
      <c r="I141" s="34" t="s">
        <v>40</v>
      </c>
      <c r="J141" s="34" t="s">
        <v>1474</v>
      </c>
      <c r="K141" s="34" t="s">
        <v>237</v>
      </c>
      <c r="L141" s="34" t="s">
        <v>216</v>
      </c>
      <c r="M141" s="15">
        <v>69</v>
      </c>
      <c r="N141" s="17">
        <v>570</v>
      </c>
      <c r="O141" s="16">
        <f t="shared" si="10"/>
        <v>39330</v>
      </c>
      <c r="P141" s="34" t="s">
        <v>166</v>
      </c>
      <c r="Q141" s="38" t="s">
        <v>0</v>
      </c>
      <c r="R141" s="15">
        <f>+M141*8</f>
        <v>552</v>
      </c>
    </row>
    <row r="142" spans="2:19" s="9" customFormat="1" ht="34.5" customHeight="1" x14ac:dyDescent="0.25">
      <c r="B142" s="19">
        <f t="shared" si="11"/>
        <v>135</v>
      </c>
      <c r="C142" s="43">
        <v>45799</v>
      </c>
      <c r="D142" s="33">
        <v>2025</v>
      </c>
      <c r="E142" s="34" t="s">
        <v>48</v>
      </c>
      <c r="F142" s="34" t="s">
        <v>1417</v>
      </c>
      <c r="G142" s="34" t="s">
        <v>1476</v>
      </c>
      <c r="H142" s="34" t="s">
        <v>1475</v>
      </c>
      <c r="I142" s="34" t="s">
        <v>40</v>
      </c>
      <c r="J142" s="34" t="s">
        <v>1474</v>
      </c>
      <c r="K142" s="34" t="s">
        <v>1489</v>
      </c>
      <c r="L142" s="34" t="s">
        <v>137</v>
      </c>
      <c r="M142" s="40">
        <v>50</v>
      </c>
      <c r="N142" s="42">
        <v>248</v>
      </c>
      <c r="O142" s="41">
        <f t="shared" si="10"/>
        <v>12400</v>
      </c>
      <c r="P142" s="34" t="s">
        <v>136</v>
      </c>
      <c r="Q142" s="34" t="s">
        <v>8</v>
      </c>
      <c r="R142" s="40">
        <f>M142</f>
        <v>50</v>
      </c>
    </row>
    <row r="143" spans="2:19" s="9" customFormat="1" ht="34.5" customHeight="1" x14ac:dyDescent="0.25">
      <c r="B143" s="19">
        <f t="shared" si="11"/>
        <v>136</v>
      </c>
      <c r="C143" s="43">
        <v>45799</v>
      </c>
      <c r="D143" s="33">
        <v>2025</v>
      </c>
      <c r="E143" s="34" t="s">
        <v>48</v>
      </c>
      <c r="F143" s="34" t="s">
        <v>1417</v>
      </c>
      <c r="G143" s="34" t="s">
        <v>1468</v>
      </c>
      <c r="H143" s="34" t="s">
        <v>1467</v>
      </c>
      <c r="I143" s="34" t="s">
        <v>219</v>
      </c>
      <c r="J143" s="34" t="s">
        <v>1466</v>
      </c>
      <c r="K143" s="34" t="s">
        <v>1406</v>
      </c>
      <c r="L143" s="34" t="s">
        <v>137</v>
      </c>
      <c r="M143" s="40">
        <v>50</v>
      </c>
      <c r="N143" s="42">
        <v>248</v>
      </c>
      <c r="O143" s="41">
        <f t="shared" si="10"/>
        <v>12400</v>
      </c>
      <c r="P143" s="34" t="s">
        <v>136</v>
      </c>
      <c r="Q143" s="34" t="s">
        <v>8</v>
      </c>
      <c r="R143" s="40">
        <f>M143</f>
        <v>50</v>
      </c>
    </row>
    <row r="144" spans="2:19" s="9" customFormat="1" ht="34.5" customHeight="1" x14ac:dyDescent="0.25">
      <c r="B144" s="19">
        <f t="shared" si="11"/>
        <v>137</v>
      </c>
      <c r="C144" s="43">
        <v>45799</v>
      </c>
      <c r="D144" s="33">
        <v>2025</v>
      </c>
      <c r="E144" s="34" t="s">
        <v>48</v>
      </c>
      <c r="F144" s="34" t="s">
        <v>1417</v>
      </c>
      <c r="G144" s="34" t="s">
        <v>1468</v>
      </c>
      <c r="H144" s="34" t="s">
        <v>1467</v>
      </c>
      <c r="I144" s="34" t="s">
        <v>219</v>
      </c>
      <c r="J144" s="34" t="s">
        <v>1466</v>
      </c>
      <c r="K144" s="34" t="s">
        <v>1406</v>
      </c>
      <c r="L144" s="34" t="s">
        <v>261</v>
      </c>
      <c r="M144" s="15">
        <v>22</v>
      </c>
      <c r="N144" s="17">
        <v>210</v>
      </c>
      <c r="O144" s="16">
        <f t="shared" si="10"/>
        <v>4620</v>
      </c>
      <c r="P144" s="34" t="s">
        <v>1407</v>
      </c>
      <c r="Q144" s="34" t="s">
        <v>8</v>
      </c>
      <c r="R144" s="40">
        <f>M144</f>
        <v>22</v>
      </c>
    </row>
    <row r="145" spans="2:18" s="36" customFormat="1" ht="34.5" customHeight="1" x14ac:dyDescent="0.25">
      <c r="B145" s="19">
        <f t="shared" si="11"/>
        <v>138</v>
      </c>
      <c r="C145" s="18">
        <v>45799</v>
      </c>
      <c r="D145" s="33">
        <v>2025</v>
      </c>
      <c r="E145" s="34" t="s">
        <v>48</v>
      </c>
      <c r="F145" s="34" t="s">
        <v>1417</v>
      </c>
      <c r="G145" s="34" t="s">
        <v>1487</v>
      </c>
      <c r="H145" s="34" t="s">
        <v>1467</v>
      </c>
      <c r="I145" s="34" t="s">
        <v>219</v>
      </c>
      <c r="J145" s="34" t="s">
        <v>1466</v>
      </c>
      <c r="K145" s="34" t="s">
        <v>236</v>
      </c>
      <c r="L145" s="34" t="s">
        <v>216</v>
      </c>
      <c r="M145" s="15">
        <v>17</v>
      </c>
      <c r="N145" s="17">
        <v>570</v>
      </c>
      <c r="O145" s="16">
        <f t="shared" si="10"/>
        <v>9690</v>
      </c>
      <c r="P145" s="34" t="s">
        <v>166</v>
      </c>
      <c r="Q145" s="38" t="s">
        <v>0</v>
      </c>
      <c r="R145" s="15">
        <f>+M145*8</f>
        <v>136</v>
      </c>
    </row>
    <row r="146" spans="2:18" s="36" customFormat="1" ht="34.5" customHeight="1" x14ac:dyDescent="0.25">
      <c r="B146" s="19">
        <f t="shared" si="11"/>
        <v>139</v>
      </c>
      <c r="C146" s="18">
        <v>45798</v>
      </c>
      <c r="D146" s="33">
        <v>2025</v>
      </c>
      <c r="E146" s="34" t="s">
        <v>7</v>
      </c>
      <c r="F146" s="34" t="s">
        <v>72</v>
      </c>
      <c r="G146" s="34" t="s">
        <v>1485</v>
      </c>
      <c r="H146" s="34" t="s">
        <v>1484</v>
      </c>
      <c r="I146" s="34" t="s">
        <v>53</v>
      </c>
      <c r="J146" s="34" t="s">
        <v>1483</v>
      </c>
      <c r="K146" s="34" t="s">
        <v>1482</v>
      </c>
      <c r="L146" s="34" t="s">
        <v>205</v>
      </c>
      <c r="M146" s="15">
        <v>50</v>
      </c>
      <c r="N146" s="17">
        <v>1632</v>
      </c>
      <c r="O146" s="16">
        <f t="shared" si="10"/>
        <v>81600</v>
      </c>
      <c r="P146" s="34" t="s">
        <v>204</v>
      </c>
      <c r="Q146" s="34" t="s">
        <v>1</v>
      </c>
      <c r="R146" s="15">
        <f t="shared" ref="R146:R151" si="12">M146</f>
        <v>50</v>
      </c>
    </row>
    <row r="147" spans="2:18" ht="34.5" customHeight="1" x14ac:dyDescent="0.25">
      <c r="B147" s="19">
        <f t="shared" si="11"/>
        <v>140</v>
      </c>
      <c r="C147" s="18">
        <v>45798</v>
      </c>
      <c r="D147" s="33">
        <v>2025</v>
      </c>
      <c r="E147" s="34" t="s">
        <v>7</v>
      </c>
      <c r="F147" s="34" t="s">
        <v>71</v>
      </c>
      <c r="G147" s="34" t="s">
        <v>71</v>
      </c>
      <c r="H147" s="34" t="s">
        <v>77</v>
      </c>
      <c r="I147" s="34" t="s">
        <v>6</v>
      </c>
      <c r="J147" s="34" t="s">
        <v>78</v>
      </c>
      <c r="K147" s="34" t="s">
        <v>1481</v>
      </c>
      <c r="L147" s="34" t="s">
        <v>79</v>
      </c>
      <c r="M147" s="15">
        <v>500</v>
      </c>
      <c r="N147" s="17">
        <v>2548</v>
      </c>
      <c r="O147" s="16">
        <f t="shared" si="10"/>
        <v>1274000</v>
      </c>
      <c r="P147" s="34" t="s">
        <v>210</v>
      </c>
      <c r="Q147" s="34" t="s">
        <v>1</v>
      </c>
      <c r="R147" s="15">
        <f t="shared" si="12"/>
        <v>500</v>
      </c>
    </row>
    <row r="148" spans="2:18" ht="34.5" customHeight="1" x14ac:dyDescent="0.25">
      <c r="B148" s="19">
        <f t="shared" si="11"/>
        <v>141</v>
      </c>
      <c r="C148" s="18">
        <v>45798</v>
      </c>
      <c r="D148" s="33">
        <v>2025</v>
      </c>
      <c r="E148" s="34" t="s">
        <v>7</v>
      </c>
      <c r="F148" s="34" t="s">
        <v>72</v>
      </c>
      <c r="G148" s="34" t="s">
        <v>1480</v>
      </c>
      <c r="H148" s="34" t="s">
        <v>1479</v>
      </c>
      <c r="I148" s="34" t="s">
        <v>6</v>
      </c>
      <c r="J148" s="34" t="s">
        <v>1478</v>
      </c>
      <c r="K148" s="34" t="s">
        <v>1477</v>
      </c>
      <c r="L148" s="34" t="s">
        <v>79</v>
      </c>
      <c r="M148" s="15">
        <v>1980</v>
      </c>
      <c r="N148" s="17">
        <v>2548</v>
      </c>
      <c r="O148" s="16">
        <f t="shared" si="10"/>
        <v>5045040</v>
      </c>
      <c r="P148" s="34" t="s">
        <v>210</v>
      </c>
      <c r="Q148" s="34" t="s">
        <v>1</v>
      </c>
      <c r="R148" s="15">
        <f t="shared" si="12"/>
        <v>1980</v>
      </c>
    </row>
    <row r="149" spans="2:18" ht="34.5" customHeight="1" x14ac:dyDescent="0.25">
      <c r="B149" s="19">
        <f t="shared" si="11"/>
        <v>142</v>
      </c>
      <c r="C149" s="18">
        <v>45799</v>
      </c>
      <c r="D149" s="33">
        <v>2025</v>
      </c>
      <c r="E149" s="34" t="s">
        <v>48</v>
      </c>
      <c r="F149" s="34" t="s">
        <v>1417</v>
      </c>
      <c r="G149" s="34" t="s">
        <v>1476</v>
      </c>
      <c r="H149" s="34" t="s">
        <v>1475</v>
      </c>
      <c r="I149" s="34" t="s">
        <v>40</v>
      </c>
      <c r="J149" s="34" t="s">
        <v>1474</v>
      </c>
      <c r="K149" s="34" t="s">
        <v>1473</v>
      </c>
      <c r="L149" s="34" t="s">
        <v>205</v>
      </c>
      <c r="M149" s="15">
        <v>38</v>
      </c>
      <c r="N149" s="17">
        <v>1632</v>
      </c>
      <c r="O149" s="16">
        <f t="shared" si="10"/>
        <v>62016</v>
      </c>
      <c r="P149" s="34" t="s">
        <v>204</v>
      </c>
      <c r="Q149" s="34" t="s">
        <v>1</v>
      </c>
      <c r="R149" s="15">
        <f t="shared" si="12"/>
        <v>38</v>
      </c>
    </row>
    <row r="150" spans="2:18" ht="34.5" customHeight="1" x14ac:dyDescent="0.25">
      <c r="B150" s="19">
        <f t="shared" si="11"/>
        <v>143</v>
      </c>
      <c r="C150" s="18">
        <v>45799</v>
      </c>
      <c r="D150" s="33">
        <v>2025</v>
      </c>
      <c r="E150" s="34" t="s">
        <v>48</v>
      </c>
      <c r="F150" s="34" t="s">
        <v>1417</v>
      </c>
      <c r="G150" s="34" t="s">
        <v>1472</v>
      </c>
      <c r="H150" s="34" t="s">
        <v>1471</v>
      </c>
      <c r="I150" s="34" t="s">
        <v>1416</v>
      </c>
      <c r="J150" s="34" t="s">
        <v>1470</v>
      </c>
      <c r="K150" s="34" t="s">
        <v>1469</v>
      </c>
      <c r="L150" s="34" t="s">
        <v>205</v>
      </c>
      <c r="M150" s="15">
        <v>50</v>
      </c>
      <c r="N150" s="17">
        <v>1632</v>
      </c>
      <c r="O150" s="16">
        <f t="shared" si="10"/>
        <v>81600</v>
      </c>
      <c r="P150" s="34" t="s">
        <v>204</v>
      </c>
      <c r="Q150" s="34" t="s">
        <v>1</v>
      </c>
      <c r="R150" s="15">
        <f t="shared" si="12"/>
        <v>50</v>
      </c>
    </row>
    <row r="151" spans="2:18" ht="34.5" customHeight="1" x14ac:dyDescent="0.25">
      <c r="B151" s="19">
        <f t="shared" si="11"/>
        <v>144</v>
      </c>
      <c r="C151" s="18">
        <v>45799</v>
      </c>
      <c r="D151" s="33">
        <v>2025</v>
      </c>
      <c r="E151" s="34" t="s">
        <v>48</v>
      </c>
      <c r="F151" s="34" t="s">
        <v>1417</v>
      </c>
      <c r="G151" s="34" t="s">
        <v>1468</v>
      </c>
      <c r="H151" s="34" t="s">
        <v>1467</v>
      </c>
      <c r="I151" s="34" t="s">
        <v>219</v>
      </c>
      <c r="J151" s="34" t="s">
        <v>1466</v>
      </c>
      <c r="K151" s="34" t="s">
        <v>1465</v>
      </c>
      <c r="L151" s="34" t="s">
        <v>205</v>
      </c>
      <c r="M151" s="15">
        <v>18</v>
      </c>
      <c r="N151" s="17">
        <v>1632</v>
      </c>
      <c r="O151" s="16">
        <f t="shared" si="10"/>
        <v>29376</v>
      </c>
      <c r="P151" s="34" t="s">
        <v>204</v>
      </c>
      <c r="Q151" s="34" t="s">
        <v>1</v>
      </c>
      <c r="R151" s="15">
        <f t="shared" si="12"/>
        <v>18</v>
      </c>
    </row>
    <row r="152" spans="2:18" s="36" customFormat="1" ht="34.5" customHeight="1" x14ac:dyDescent="0.25">
      <c r="B152" s="19">
        <f t="shared" si="11"/>
        <v>145</v>
      </c>
      <c r="C152" s="18">
        <v>45800</v>
      </c>
      <c r="D152" s="33">
        <v>2025</v>
      </c>
      <c r="E152" s="34" t="s">
        <v>7</v>
      </c>
      <c r="F152" s="34" t="s">
        <v>1464</v>
      </c>
      <c r="G152" s="34" t="s">
        <v>1463</v>
      </c>
      <c r="H152" s="34" t="s">
        <v>1462</v>
      </c>
      <c r="I152" s="34" t="s">
        <v>53</v>
      </c>
      <c r="J152" s="34" t="s">
        <v>1461</v>
      </c>
      <c r="K152" s="34" t="s">
        <v>235</v>
      </c>
      <c r="L152" s="34" t="s">
        <v>1403</v>
      </c>
      <c r="M152" s="15">
        <v>100</v>
      </c>
      <c r="N152" s="17">
        <v>95</v>
      </c>
      <c r="O152" s="16">
        <f t="shared" si="10"/>
        <v>9500</v>
      </c>
      <c r="P152" s="34" t="s">
        <v>128</v>
      </c>
      <c r="Q152" s="38" t="s">
        <v>0</v>
      </c>
      <c r="R152" s="15">
        <f>+M152/10</f>
        <v>10</v>
      </c>
    </row>
    <row r="153" spans="2:18" ht="34.5" customHeight="1" x14ac:dyDescent="0.25">
      <c r="B153" s="19">
        <f t="shared" si="11"/>
        <v>146</v>
      </c>
      <c r="C153" s="18">
        <v>45800</v>
      </c>
      <c r="D153" s="33">
        <v>2025</v>
      </c>
      <c r="E153" s="39" t="s">
        <v>50</v>
      </c>
      <c r="F153" s="39" t="s">
        <v>50</v>
      </c>
      <c r="G153" s="34" t="s">
        <v>1460</v>
      </c>
      <c r="H153" s="34" t="s">
        <v>1459</v>
      </c>
      <c r="I153" s="34" t="s">
        <v>40</v>
      </c>
      <c r="J153" s="34" t="s">
        <v>1458</v>
      </c>
      <c r="K153" s="34" t="s">
        <v>233</v>
      </c>
      <c r="L153" s="34" t="s">
        <v>221</v>
      </c>
      <c r="M153" s="15">
        <v>100</v>
      </c>
      <c r="N153" s="17">
        <v>619.77</v>
      </c>
      <c r="O153" s="16">
        <v>263402.25</v>
      </c>
      <c r="P153" s="34" t="s">
        <v>97</v>
      </c>
      <c r="Q153" s="34" t="s">
        <v>0</v>
      </c>
      <c r="R153" s="15">
        <v>42.5</v>
      </c>
    </row>
    <row r="154" spans="2:18" ht="34.5" customHeight="1" x14ac:dyDescent="0.25">
      <c r="B154" s="19">
        <f t="shared" si="11"/>
        <v>147</v>
      </c>
      <c r="C154" s="18">
        <v>45800</v>
      </c>
      <c r="D154" s="33">
        <v>2025</v>
      </c>
      <c r="E154" s="39" t="s">
        <v>50</v>
      </c>
      <c r="F154" s="39" t="s">
        <v>50</v>
      </c>
      <c r="G154" s="34" t="s">
        <v>1460</v>
      </c>
      <c r="H154" s="34" t="s">
        <v>1459</v>
      </c>
      <c r="I154" s="34" t="s">
        <v>40</v>
      </c>
      <c r="J154" s="34" t="s">
        <v>1458</v>
      </c>
      <c r="K154" s="34" t="s">
        <v>233</v>
      </c>
      <c r="L154" s="34" t="s">
        <v>98</v>
      </c>
      <c r="M154" s="15">
        <v>133</v>
      </c>
      <c r="N154" s="17">
        <v>429.25</v>
      </c>
      <c r="O154" s="16">
        <v>190157.75</v>
      </c>
      <c r="P154" s="34" t="s">
        <v>97</v>
      </c>
      <c r="Q154" s="34" t="s">
        <v>0</v>
      </c>
      <c r="R154" s="15">
        <v>1100</v>
      </c>
    </row>
    <row r="155" spans="2:18" ht="34.5" customHeight="1" x14ac:dyDescent="0.25">
      <c r="B155" s="19">
        <f t="shared" si="11"/>
        <v>148</v>
      </c>
      <c r="C155" s="18">
        <v>45800</v>
      </c>
      <c r="D155" s="33">
        <v>2025</v>
      </c>
      <c r="E155" s="39" t="s">
        <v>50</v>
      </c>
      <c r="F155" s="39" t="s">
        <v>50</v>
      </c>
      <c r="G155" s="34" t="s">
        <v>1460</v>
      </c>
      <c r="H155" s="34" t="s">
        <v>1459</v>
      </c>
      <c r="I155" s="34" t="s">
        <v>40</v>
      </c>
      <c r="J155" s="34" t="s">
        <v>1458</v>
      </c>
      <c r="K155" s="34" t="s">
        <v>233</v>
      </c>
      <c r="L155" s="34" t="s">
        <v>243</v>
      </c>
      <c r="M155" s="15">
        <v>300</v>
      </c>
      <c r="N155" s="17">
        <v>299.56</v>
      </c>
      <c r="O155" s="16">
        <v>114731.48</v>
      </c>
      <c r="P155" s="34" t="s">
        <v>97</v>
      </c>
      <c r="Q155" s="34" t="s">
        <v>0</v>
      </c>
      <c r="R155" s="15">
        <v>38.299999999999997</v>
      </c>
    </row>
    <row r="156" spans="2:18" ht="34.5" customHeight="1" x14ac:dyDescent="0.25">
      <c r="B156" s="19">
        <f t="shared" si="11"/>
        <v>149</v>
      </c>
      <c r="C156" s="18">
        <v>45800</v>
      </c>
      <c r="D156" s="33">
        <v>2025</v>
      </c>
      <c r="E156" s="39" t="s">
        <v>50</v>
      </c>
      <c r="F156" s="39" t="s">
        <v>50</v>
      </c>
      <c r="G156" s="34" t="s">
        <v>1460</v>
      </c>
      <c r="H156" s="34" t="s">
        <v>1459</v>
      </c>
      <c r="I156" s="34" t="s">
        <v>40</v>
      </c>
      <c r="J156" s="34" t="s">
        <v>1458</v>
      </c>
      <c r="K156" s="34" t="s">
        <v>233</v>
      </c>
      <c r="L156" s="34" t="s">
        <v>172</v>
      </c>
      <c r="M156" s="15">
        <v>300</v>
      </c>
      <c r="N156" s="17">
        <v>153.44999999999999</v>
      </c>
      <c r="O156" s="16">
        <v>6905.2499999999991</v>
      </c>
      <c r="P156" s="34" t="s">
        <v>97</v>
      </c>
      <c r="Q156" s="34" t="s">
        <v>0</v>
      </c>
      <c r="R156" s="15">
        <v>4.5</v>
      </c>
    </row>
    <row r="157" spans="2:18" s="9" customFormat="1" ht="34.5" customHeight="1" x14ac:dyDescent="0.25">
      <c r="B157" s="19">
        <f t="shared" si="11"/>
        <v>150</v>
      </c>
      <c r="C157" s="18">
        <v>45800</v>
      </c>
      <c r="D157" s="33">
        <v>2025</v>
      </c>
      <c r="E157" s="39" t="s">
        <v>50</v>
      </c>
      <c r="F157" s="39" t="s">
        <v>50</v>
      </c>
      <c r="G157" s="34" t="s">
        <v>1460</v>
      </c>
      <c r="H157" s="34" t="s">
        <v>1459</v>
      </c>
      <c r="I157" s="34" t="s">
        <v>40</v>
      </c>
      <c r="J157" s="34" t="s">
        <v>1458</v>
      </c>
      <c r="K157" s="34" t="s">
        <v>233</v>
      </c>
      <c r="L157" s="34" t="s">
        <v>101</v>
      </c>
      <c r="M157" s="15">
        <v>500</v>
      </c>
      <c r="N157" s="17">
        <v>205</v>
      </c>
      <c r="O157" s="16">
        <f t="shared" ref="O157:O173" si="13">+M157*N157</f>
        <v>102500</v>
      </c>
      <c r="P157" s="34" t="s">
        <v>100</v>
      </c>
      <c r="Q157" s="34" t="s">
        <v>0</v>
      </c>
      <c r="R157" s="15">
        <f>M157/10</f>
        <v>50</v>
      </c>
    </row>
    <row r="158" spans="2:18" s="37" customFormat="1" ht="34.5" customHeight="1" x14ac:dyDescent="0.25">
      <c r="B158" s="19">
        <f t="shared" si="11"/>
        <v>151</v>
      </c>
      <c r="C158" s="18">
        <v>45800</v>
      </c>
      <c r="D158" s="33">
        <v>2025</v>
      </c>
      <c r="E158" s="39" t="s">
        <v>50</v>
      </c>
      <c r="F158" s="39" t="s">
        <v>50</v>
      </c>
      <c r="G158" s="34" t="s">
        <v>1460</v>
      </c>
      <c r="H158" s="34" t="s">
        <v>1459</v>
      </c>
      <c r="I158" s="34" t="s">
        <v>40</v>
      </c>
      <c r="J158" s="34" t="s">
        <v>1458</v>
      </c>
      <c r="K158" s="34" t="s">
        <v>233</v>
      </c>
      <c r="L158" s="34" t="s">
        <v>126</v>
      </c>
      <c r="M158" s="15">
        <v>10</v>
      </c>
      <c r="N158" s="17">
        <v>975</v>
      </c>
      <c r="O158" s="16">
        <f t="shared" si="13"/>
        <v>9750</v>
      </c>
      <c r="P158" s="34" t="s">
        <v>125</v>
      </c>
      <c r="Q158" s="34" t="s">
        <v>0</v>
      </c>
      <c r="R158" s="15">
        <f>+M158*5</f>
        <v>50</v>
      </c>
    </row>
    <row r="159" spans="2:18" ht="34.5" customHeight="1" x14ac:dyDescent="0.25">
      <c r="B159" s="19">
        <f t="shared" si="11"/>
        <v>152</v>
      </c>
      <c r="C159" s="18">
        <v>45800</v>
      </c>
      <c r="D159" s="33">
        <v>2025</v>
      </c>
      <c r="E159" s="34" t="s">
        <v>7</v>
      </c>
      <c r="F159" s="34" t="s">
        <v>1457</v>
      </c>
      <c r="G159" s="34" t="s">
        <v>1456</v>
      </c>
      <c r="H159" s="34" t="s">
        <v>1455</v>
      </c>
      <c r="I159" s="34" t="s">
        <v>75</v>
      </c>
      <c r="J159" s="34" t="s">
        <v>1454</v>
      </c>
      <c r="K159" s="34" t="s">
        <v>1453</v>
      </c>
      <c r="L159" s="34" t="s">
        <v>205</v>
      </c>
      <c r="M159" s="15">
        <v>50</v>
      </c>
      <c r="N159" s="17">
        <v>1632</v>
      </c>
      <c r="O159" s="16">
        <f t="shared" si="13"/>
        <v>81600</v>
      </c>
      <c r="P159" s="34" t="s">
        <v>204</v>
      </c>
      <c r="Q159" s="34" t="s">
        <v>1</v>
      </c>
      <c r="R159" s="15">
        <f>M159</f>
        <v>50</v>
      </c>
    </row>
    <row r="160" spans="2:18" ht="34.5" customHeight="1" x14ac:dyDescent="0.25">
      <c r="B160" s="19">
        <f t="shared" si="11"/>
        <v>153</v>
      </c>
      <c r="C160" s="18">
        <v>45803</v>
      </c>
      <c r="D160" s="33">
        <v>2025</v>
      </c>
      <c r="E160" s="34" t="s">
        <v>7</v>
      </c>
      <c r="F160" s="34" t="s">
        <v>76</v>
      </c>
      <c r="G160" s="34" t="s">
        <v>76</v>
      </c>
      <c r="H160" s="34" t="s">
        <v>228</v>
      </c>
      <c r="I160" s="34" t="s">
        <v>6</v>
      </c>
      <c r="J160" s="34" t="s">
        <v>227</v>
      </c>
      <c r="K160" s="34" t="s">
        <v>1405</v>
      </c>
      <c r="L160" s="34" t="s">
        <v>163</v>
      </c>
      <c r="M160" s="15">
        <v>356</v>
      </c>
      <c r="N160" s="17">
        <v>1295</v>
      </c>
      <c r="O160" s="16">
        <f t="shared" si="13"/>
        <v>461020</v>
      </c>
      <c r="P160" s="34" t="s">
        <v>164</v>
      </c>
      <c r="Q160" s="34" t="s">
        <v>8</v>
      </c>
      <c r="R160" s="15">
        <f>+M160*5</f>
        <v>1780</v>
      </c>
    </row>
    <row r="161" spans="1:18" x14ac:dyDescent="0.25">
      <c r="B161" s="19">
        <f t="shared" si="11"/>
        <v>154</v>
      </c>
      <c r="C161" s="18">
        <v>45804</v>
      </c>
      <c r="D161" s="33">
        <v>2025</v>
      </c>
      <c r="E161" s="34" t="s">
        <v>50</v>
      </c>
      <c r="F161" s="34" t="s">
        <v>86</v>
      </c>
      <c r="G161" s="34" t="s">
        <v>86</v>
      </c>
      <c r="H161" s="34" t="s">
        <v>1452</v>
      </c>
      <c r="I161" s="34" t="s">
        <v>135</v>
      </c>
      <c r="J161" s="34" t="s">
        <v>1451</v>
      </c>
      <c r="K161" s="34" t="s">
        <v>1450</v>
      </c>
      <c r="L161" s="34" t="s">
        <v>96</v>
      </c>
      <c r="M161" s="40">
        <v>150</v>
      </c>
      <c r="N161" s="42">
        <v>0</v>
      </c>
      <c r="O161" s="41">
        <f t="shared" si="13"/>
        <v>0</v>
      </c>
      <c r="P161" s="34" t="s">
        <v>127</v>
      </c>
      <c r="Q161" s="34" t="s">
        <v>8</v>
      </c>
      <c r="R161" s="40">
        <f t="shared" ref="R161:R167" si="14">M161/2</f>
        <v>75</v>
      </c>
    </row>
    <row r="162" spans="1:18" x14ac:dyDescent="0.25">
      <c r="B162" s="19">
        <f t="shared" si="11"/>
        <v>155</v>
      </c>
      <c r="C162" s="18">
        <v>45804</v>
      </c>
      <c r="D162" s="33">
        <v>2025</v>
      </c>
      <c r="E162" s="34" t="s">
        <v>50</v>
      </c>
      <c r="F162" s="34" t="s">
        <v>193</v>
      </c>
      <c r="G162" s="34" t="s">
        <v>193</v>
      </c>
      <c r="H162" s="34" t="s">
        <v>194</v>
      </c>
      <c r="I162" s="34" t="s">
        <v>6</v>
      </c>
      <c r="J162" s="34" t="s">
        <v>195</v>
      </c>
      <c r="K162" s="34" t="s">
        <v>1449</v>
      </c>
      <c r="L162" s="34" t="s">
        <v>96</v>
      </c>
      <c r="M162" s="40">
        <v>250</v>
      </c>
      <c r="N162" s="42">
        <v>0</v>
      </c>
      <c r="O162" s="41">
        <f t="shared" si="13"/>
        <v>0</v>
      </c>
      <c r="P162" s="34" t="s">
        <v>127</v>
      </c>
      <c r="Q162" s="34" t="s">
        <v>8</v>
      </c>
      <c r="R162" s="40">
        <f t="shared" si="14"/>
        <v>125</v>
      </c>
    </row>
    <row r="163" spans="1:18" ht="34.5" x14ac:dyDescent="0.25">
      <c r="B163" s="19">
        <f t="shared" si="11"/>
        <v>156</v>
      </c>
      <c r="C163" s="18">
        <v>45804</v>
      </c>
      <c r="D163" s="33">
        <v>2025</v>
      </c>
      <c r="E163" s="34" t="s">
        <v>50</v>
      </c>
      <c r="F163" s="34" t="s">
        <v>245</v>
      </c>
      <c r="G163" s="34" t="s">
        <v>245</v>
      </c>
      <c r="H163" s="34" t="s">
        <v>212</v>
      </c>
      <c r="I163" s="34" t="s">
        <v>6</v>
      </c>
      <c r="J163" s="34" t="s">
        <v>211</v>
      </c>
      <c r="K163" s="34" t="s">
        <v>192</v>
      </c>
      <c r="L163" s="34" t="s">
        <v>96</v>
      </c>
      <c r="M163" s="40">
        <v>150</v>
      </c>
      <c r="N163" s="42">
        <v>0</v>
      </c>
      <c r="O163" s="41">
        <f t="shared" si="13"/>
        <v>0</v>
      </c>
      <c r="P163" s="34" t="s">
        <v>127</v>
      </c>
      <c r="Q163" s="34" t="s">
        <v>8</v>
      </c>
      <c r="R163" s="40">
        <f t="shared" si="14"/>
        <v>75</v>
      </c>
    </row>
    <row r="164" spans="1:18" x14ac:dyDescent="0.25">
      <c r="B164" s="19">
        <f t="shared" si="11"/>
        <v>157</v>
      </c>
      <c r="C164" s="18">
        <v>45804</v>
      </c>
      <c r="D164" s="33">
        <v>2025</v>
      </c>
      <c r="E164" s="34" t="s">
        <v>50</v>
      </c>
      <c r="F164" s="34" t="s">
        <v>50</v>
      </c>
      <c r="G164" s="34" t="s">
        <v>1448</v>
      </c>
      <c r="H164" s="34" t="s">
        <v>1447</v>
      </c>
      <c r="I164" s="34" t="s">
        <v>40</v>
      </c>
      <c r="J164" s="34" t="s">
        <v>1446</v>
      </c>
      <c r="K164" s="34" t="s">
        <v>1445</v>
      </c>
      <c r="L164" s="34" t="s">
        <v>96</v>
      </c>
      <c r="M164" s="40">
        <v>100</v>
      </c>
      <c r="N164" s="42">
        <v>0</v>
      </c>
      <c r="O164" s="41">
        <f t="shared" si="13"/>
        <v>0</v>
      </c>
      <c r="P164" s="34" t="s">
        <v>127</v>
      </c>
      <c r="Q164" s="34" t="s">
        <v>8</v>
      </c>
      <c r="R164" s="40">
        <f t="shared" si="14"/>
        <v>50</v>
      </c>
    </row>
    <row r="165" spans="1:18" ht="34.5" x14ac:dyDescent="0.25">
      <c r="B165" s="19">
        <f t="shared" si="11"/>
        <v>158</v>
      </c>
      <c r="C165" s="18">
        <v>45804</v>
      </c>
      <c r="D165" s="33">
        <v>2025</v>
      </c>
      <c r="E165" s="34" t="s">
        <v>50</v>
      </c>
      <c r="F165" s="34" t="s">
        <v>50</v>
      </c>
      <c r="G165" s="34" t="s">
        <v>1444</v>
      </c>
      <c r="H165" s="34" t="s">
        <v>1443</v>
      </c>
      <c r="I165" s="34" t="s">
        <v>40</v>
      </c>
      <c r="J165" s="34" t="s">
        <v>1442</v>
      </c>
      <c r="K165" s="34" t="s">
        <v>1441</v>
      </c>
      <c r="L165" s="34" t="s">
        <v>96</v>
      </c>
      <c r="M165" s="40">
        <v>35</v>
      </c>
      <c r="N165" s="42">
        <v>0</v>
      </c>
      <c r="O165" s="41">
        <f t="shared" si="13"/>
        <v>0</v>
      </c>
      <c r="P165" s="34" t="s">
        <v>127</v>
      </c>
      <c r="Q165" s="34" t="s">
        <v>8</v>
      </c>
      <c r="R165" s="40">
        <f t="shared" si="14"/>
        <v>17.5</v>
      </c>
    </row>
    <row r="166" spans="1:18" x14ac:dyDescent="0.25">
      <c r="B166" s="19">
        <f t="shared" si="11"/>
        <v>159</v>
      </c>
      <c r="C166" s="18">
        <v>45804</v>
      </c>
      <c r="D166" s="33">
        <v>2025</v>
      </c>
      <c r="E166" s="34" t="s">
        <v>50</v>
      </c>
      <c r="F166" s="34" t="s">
        <v>50</v>
      </c>
      <c r="G166" s="34" t="s">
        <v>1440</v>
      </c>
      <c r="H166" s="34" t="s">
        <v>1439</v>
      </c>
      <c r="I166" s="34" t="s">
        <v>40</v>
      </c>
      <c r="J166" s="34" t="s">
        <v>1438</v>
      </c>
      <c r="K166" s="34" t="s">
        <v>1437</v>
      </c>
      <c r="L166" s="34" t="s">
        <v>96</v>
      </c>
      <c r="M166" s="40">
        <v>50</v>
      </c>
      <c r="N166" s="42">
        <v>0</v>
      </c>
      <c r="O166" s="41">
        <f t="shared" si="13"/>
        <v>0</v>
      </c>
      <c r="P166" s="34" t="s">
        <v>127</v>
      </c>
      <c r="Q166" s="34" t="s">
        <v>8</v>
      </c>
      <c r="R166" s="40">
        <f t="shared" si="14"/>
        <v>25</v>
      </c>
    </row>
    <row r="167" spans="1:18" ht="34.5" x14ac:dyDescent="0.25">
      <c r="B167" s="19">
        <f t="shared" si="11"/>
        <v>160</v>
      </c>
      <c r="C167" s="18">
        <v>45804</v>
      </c>
      <c r="D167" s="33">
        <v>2025</v>
      </c>
      <c r="E167" s="34" t="s">
        <v>50</v>
      </c>
      <c r="F167" s="34" t="s">
        <v>50</v>
      </c>
      <c r="G167" s="34" t="s">
        <v>1436</v>
      </c>
      <c r="H167" s="34" t="s">
        <v>1435</v>
      </c>
      <c r="I167" s="34" t="s">
        <v>1434</v>
      </c>
      <c r="J167" s="34" t="s">
        <v>1433</v>
      </c>
      <c r="K167" s="34" t="s">
        <v>1432</v>
      </c>
      <c r="L167" s="34" t="s">
        <v>96</v>
      </c>
      <c r="M167" s="40">
        <v>70</v>
      </c>
      <c r="N167" s="42">
        <v>0</v>
      </c>
      <c r="O167" s="41">
        <f t="shared" si="13"/>
        <v>0</v>
      </c>
      <c r="P167" s="34" t="s">
        <v>127</v>
      </c>
      <c r="Q167" s="34" t="s">
        <v>8</v>
      </c>
      <c r="R167" s="40">
        <f t="shared" si="14"/>
        <v>35</v>
      </c>
    </row>
    <row r="168" spans="1:18" s="37" customFormat="1" ht="34.5" customHeight="1" x14ac:dyDescent="0.25">
      <c r="B168" s="19">
        <f t="shared" si="11"/>
        <v>161</v>
      </c>
      <c r="C168" s="18">
        <v>45804</v>
      </c>
      <c r="D168" s="33">
        <v>2025</v>
      </c>
      <c r="E168" s="34" t="s">
        <v>7</v>
      </c>
      <c r="F168" s="34" t="s">
        <v>1431</v>
      </c>
      <c r="G168" s="34" t="s">
        <v>1430</v>
      </c>
      <c r="H168" s="34" t="s">
        <v>1429</v>
      </c>
      <c r="I168" s="34" t="s">
        <v>1428</v>
      </c>
      <c r="J168" s="34" t="s">
        <v>1427</v>
      </c>
      <c r="K168" s="34" t="s">
        <v>232</v>
      </c>
      <c r="L168" s="34" t="s">
        <v>230</v>
      </c>
      <c r="M168" s="15">
        <v>450</v>
      </c>
      <c r="N168" s="17">
        <v>1125</v>
      </c>
      <c r="O168" s="16">
        <f t="shared" si="13"/>
        <v>506250</v>
      </c>
      <c r="P168" s="34" t="s">
        <v>229</v>
      </c>
      <c r="Q168" s="34" t="s">
        <v>0</v>
      </c>
      <c r="R168" s="15">
        <f>M168*5</f>
        <v>2250</v>
      </c>
    </row>
    <row r="169" spans="1:18" ht="34.5" customHeight="1" x14ac:dyDescent="0.25">
      <c r="A169" s="9"/>
      <c r="B169" s="19">
        <f t="shared" si="11"/>
        <v>162</v>
      </c>
      <c r="C169" s="18">
        <v>45805</v>
      </c>
      <c r="D169" s="33">
        <v>2025</v>
      </c>
      <c r="E169" s="34" t="s">
        <v>48</v>
      </c>
      <c r="F169" s="34" t="s">
        <v>1417</v>
      </c>
      <c r="G169" s="34" t="s">
        <v>1425</v>
      </c>
      <c r="H169" s="34" t="s">
        <v>1424</v>
      </c>
      <c r="I169" s="34" t="s">
        <v>40</v>
      </c>
      <c r="J169" s="34" t="s">
        <v>1423</v>
      </c>
      <c r="K169" s="34" t="s">
        <v>1422</v>
      </c>
      <c r="L169" s="34" t="s">
        <v>223</v>
      </c>
      <c r="M169" s="15">
        <v>150</v>
      </c>
      <c r="N169" s="17">
        <v>62.79</v>
      </c>
      <c r="O169" s="16">
        <f t="shared" si="13"/>
        <v>9418.5</v>
      </c>
      <c r="P169" s="34" t="s">
        <v>100</v>
      </c>
      <c r="Q169" s="34" t="s">
        <v>0</v>
      </c>
      <c r="R169" s="15">
        <v>158</v>
      </c>
    </row>
    <row r="170" spans="1:18" s="36" customFormat="1" ht="34.5" customHeight="1" x14ac:dyDescent="0.25">
      <c r="B170" s="19">
        <f t="shared" si="11"/>
        <v>163</v>
      </c>
      <c r="C170" s="18">
        <v>45805</v>
      </c>
      <c r="D170" s="33">
        <v>2025</v>
      </c>
      <c r="E170" s="34" t="s">
        <v>48</v>
      </c>
      <c r="F170" s="34" t="s">
        <v>1417</v>
      </c>
      <c r="G170" s="34" t="s">
        <v>1425</v>
      </c>
      <c r="H170" s="34" t="s">
        <v>1424</v>
      </c>
      <c r="I170" s="34" t="s">
        <v>40</v>
      </c>
      <c r="J170" s="34" t="s">
        <v>1423</v>
      </c>
      <c r="K170" s="34" t="s">
        <v>1422</v>
      </c>
      <c r="L170" s="34" t="s">
        <v>1426</v>
      </c>
      <c r="M170" s="15">
        <v>250</v>
      </c>
      <c r="N170" s="17">
        <v>55</v>
      </c>
      <c r="O170" s="16">
        <f t="shared" si="13"/>
        <v>13750</v>
      </c>
      <c r="P170" s="34" t="s">
        <v>128</v>
      </c>
      <c r="Q170" s="38" t="s">
        <v>0</v>
      </c>
      <c r="R170" s="15">
        <f>+M170/10</f>
        <v>25</v>
      </c>
    </row>
    <row r="171" spans="1:18" s="9" customFormat="1" ht="34.5" customHeight="1" x14ac:dyDescent="0.25">
      <c r="B171" s="19">
        <f t="shared" si="11"/>
        <v>164</v>
      </c>
      <c r="C171" s="18">
        <v>45805</v>
      </c>
      <c r="D171" s="33">
        <v>2025</v>
      </c>
      <c r="E171" s="34" t="s">
        <v>48</v>
      </c>
      <c r="F171" s="34" t="s">
        <v>1417</v>
      </c>
      <c r="G171" s="34" t="s">
        <v>1425</v>
      </c>
      <c r="H171" s="34" t="s">
        <v>1424</v>
      </c>
      <c r="I171" s="34" t="s">
        <v>40</v>
      </c>
      <c r="J171" s="34" t="s">
        <v>1423</v>
      </c>
      <c r="K171" s="34" t="s">
        <v>1422</v>
      </c>
      <c r="L171" s="34" t="s">
        <v>101</v>
      </c>
      <c r="M171" s="15">
        <v>150</v>
      </c>
      <c r="N171" s="17">
        <v>205</v>
      </c>
      <c r="O171" s="16">
        <f t="shared" si="13"/>
        <v>30750</v>
      </c>
      <c r="P171" s="34" t="s">
        <v>100</v>
      </c>
      <c r="Q171" s="34" t="s">
        <v>0</v>
      </c>
      <c r="R171" s="15">
        <f>M171/10</f>
        <v>15</v>
      </c>
    </row>
    <row r="172" spans="1:18" s="37" customFormat="1" ht="34.5" customHeight="1" x14ac:dyDescent="0.25">
      <c r="B172" s="19">
        <f t="shared" si="11"/>
        <v>165</v>
      </c>
      <c r="C172" s="18">
        <v>45805</v>
      </c>
      <c r="D172" s="33">
        <v>2025</v>
      </c>
      <c r="E172" s="39" t="s">
        <v>48</v>
      </c>
      <c r="F172" s="39" t="s">
        <v>142</v>
      </c>
      <c r="G172" s="34" t="s">
        <v>1421</v>
      </c>
      <c r="H172" s="34" t="s">
        <v>1420</v>
      </c>
      <c r="I172" s="34" t="s">
        <v>53</v>
      </c>
      <c r="J172" s="34" t="s">
        <v>1419</v>
      </c>
      <c r="K172" s="34" t="s">
        <v>231</v>
      </c>
      <c r="L172" s="34" t="s">
        <v>126</v>
      </c>
      <c r="M172" s="15">
        <v>38</v>
      </c>
      <c r="N172" s="17">
        <v>975</v>
      </c>
      <c r="O172" s="16">
        <f t="shared" si="13"/>
        <v>37050</v>
      </c>
      <c r="P172" s="34" t="s">
        <v>125</v>
      </c>
      <c r="Q172" s="34" t="s">
        <v>0</v>
      </c>
      <c r="R172" s="15">
        <f>+M172*5</f>
        <v>190</v>
      </c>
    </row>
    <row r="173" spans="1:18" ht="34.5" customHeight="1" x14ac:dyDescent="0.25">
      <c r="B173" s="19">
        <f t="shared" si="11"/>
        <v>166</v>
      </c>
      <c r="C173" s="18">
        <v>45807</v>
      </c>
      <c r="D173" s="33">
        <v>2025</v>
      </c>
      <c r="E173" s="34" t="s">
        <v>5</v>
      </c>
      <c r="F173" s="34" t="s">
        <v>73</v>
      </c>
      <c r="G173" s="34" t="s">
        <v>73</v>
      </c>
      <c r="H173" s="34" t="s">
        <v>1413</v>
      </c>
      <c r="I173" s="34" t="s">
        <v>6</v>
      </c>
      <c r="J173" s="34" t="s">
        <v>1412</v>
      </c>
      <c r="K173" s="34" t="s">
        <v>1418</v>
      </c>
      <c r="L173" s="34" t="s">
        <v>205</v>
      </c>
      <c r="M173" s="15">
        <v>118</v>
      </c>
      <c r="N173" s="17">
        <v>1632</v>
      </c>
      <c r="O173" s="16">
        <f t="shared" si="13"/>
        <v>192576</v>
      </c>
      <c r="P173" s="34" t="s">
        <v>204</v>
      </c>
      <c r="Q173" s="34" t="s">
        <v>1</v>
      </c>
      <c r="R173" s="15">
        <f>M173</f>
        <v>118</v>
      </c>
    </row>
  </sheetData>
  <sheetProtection selectLockedCells="1" selectUnlockedCells="1"/>
  <autoFilter ref="B7:R173" xr:uid="{C4A97B9C-C42D-4F6E-9273-C72DF2B30CC6}"/>
  <mergeCells count="7">
    <mergeCell ref="D5:R5"/>
    <mergeCell ref="D6:R6"/>
    <mergeCell ref="B6:C6"/>
    <mergeCell ref="D1:R1"/>
    <mergeCell ref="D2:R2"/>
    <mergeCell ref="D3:R3"/>
    <mergeCell ref="D4:R4"/>
  </mergeCells>
  <conditionalFormatting sqref="R118:R119">
    <cfRule type="expression" dxfId="0" priority="1">
      <formula>#REF!&gt;0</formula>
    </cfRule>
  </conditionalFormatting>
  <printOptions horizontalCentered="1"/>
  <pageMargins left="0.25" right="0.25" top="0.75" bottom="0.75" header="0.3" footer="0.3"/>
  <pageSetup paperSize="14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1283-DDFA-4E9D-8AA1-49D2D7A8A4E5}">
  <sheetPr>
    <pageSetUpPr fitToPage="1"/>
  </sheetPr>
  <dimension ref="B1:C67"/>
  <sheetViews>
    <sheetView view="pageBreakPreview" zoomScale="60" zoomScaleNormal="100" workbookViewId="0">
      <selection activeCell="H30" sqref="H30"/>
    </sheetView>
  </sheetViews>
  <sheetFormatPr baseColWidth="10" defaultRowHeight="15" x14ac:dyDescent="0.25"/>
  <cols>
    <col min="2" max="2" width="60.140625" customWidth="1"/>
    <col min="3" max="3" width="22.140625" customWidth="1"/>
  </cols>
  <sheetData>
    <row r="1" spans="2:3" ht="18.75" x14ac:dyDescent="0.3">
      <c r="B1" s="48" t="s">
        <v>1723</v>
      </c>
      <c r="C1" s="48"/>
    </row>
    <row r="2" spans="2:3" ht="18.75" x14ac:dyDescent="0.3">
      <c r="B2" s="48" t="s">
        <v>1724</v>
      </c>
      <c r="C2" s="48"/>
    </row>
    <row r="3" spans="2:3" ht="18.75" x14ac:dyDescent="0.3">
      <c r="B3" s="48" t="s">
        <v>1725</v>
      </c>
      <c r="C3" s="48"/>
    </row>
    <row r="4" spans="2:3" ht="18.75" x14ac:dyDescent="0.3">
      <c r="B4" s="48" t="s">
        <v>1727</v>
      </c>
      <c r="C4" s="48"/>
    </row>
    <row r="5" spans="2:3" ht="18.75" x14ac:dyDescent="0.3">
      <c r="B5" s="48" t="s">
        <v>1728</v>
      </c>
      <c r="C5" s="48"/>
    </row>
    <row r="6" spans="2:3" ht="18.75" x14ac:dyDescent="0.3">
      <c r="B6" s="49"/>
      <c r="C6" s="49"/>
    </row>
    <row r="7" spans="2:3" x14ac:dyDescent="0.25">
      <c r="B7" s="6" t="s">
        <v>1729</v>
      </c>
    </row>
    <row r="8" spans="2:3" x14ac:dyDescent="0.25">
      <c r="B8" s="7" t="s">
        <v>5</v>
      </c>
    </row>
    <row r="9" spans="2:3" x14ac:dyDescent="0.25">
      <c r="B9" s="8" t="s">
        <v>123</v>
      </c>
    </row>
    <row r="10" spans="2:3" x14ac:dyDescent="0.25">
      <c r="B10" s="8" t="s">
        <v>28</v>
      </c>
    </row>
    <row r="11" spans="2:3" x14ac:dyDescent="0.25">
      <c r="B11" s="7" t="s">
        <v>67</v>
      </c>
    </row>
    <row r="12" spans="2:3" x14ac:dyDescent="0.25">
      <c r="B12" s="8" t="s">
        <v>93</v>
      </c>
    </row>
    <row r="13" spans="2:3" x14ac:dyDescent="0.25">
      <c r="B13" s="8" t="s">
        <v>123</v>
      </c>
    </row>
    <row r="14" spans="2:3" x14ac:dyDescent="0.25">
      <c r="B14" s="7" t="s">
        <v>3</v>
      </c>
    </row>
    <row r="15" spans="2:3" x14ac:dyDescent="0.25">
      <c r="B15" s="8" t="s">
        <v>26</v>
      </c>
    </row>
    <row r="16" spans="2:3" x14ac:dyDescent="0.25">
      <c r="B16" s="8" t="s">
        <v>52</v>
      </c>
    </row>
    <row r="17" spans="2:2" x14ac:dyDescent="0.25">
      <c r="B17" s="7" t="s">
        <v>50</v>
      </c>
    </row>
    <row r="18" spans="2:2" x14ac:dyDescent="0.25">
      <c r="B18" s="8" t="s">
        <v>51</v>
      </c>
    </row>
    <row r="19" spans="2:2" x14ac:dyDescent="0.25">
      <c r="B19" s="8" t="s">
        <v>26</v>
      </c>
    </row>
    <row r="20" spans="2:2" x14ac:dyDescent="0.25">
      <c r="B20" s="7" t="s">
        <v>104</v>
      </c>
    </row>
    <row r="21" spans="2:2" x14ac:dyDescent="0.25">
      <c r="B21" s="8" t="s">
        <v>26</v>
      </c>
    </row>
    <row r="22" spans="2:2" x14ac:dyDescent="0.25">
      <c r="B22" s="7" t="s">
        <v>10</v>
      </c>
    </row>
    <row r="23" spans="2:2" x14ac:dyDescent="0.25">
      <c r="B23" s="8" t="s">
        <v>26</v>
      </c>
    </row>
    <row r="24" spans="2:2" x14ac:dyDescent="0.25">
      <c r="B24" s="7" t="s">
        <v>7</v>
      </c>
    </row>
    <row r="25" spans="2:2" x14ac:dyDescent="0.25">
      <c r="B25" s="8" t="s">
        <v>162</v>
      </c>
    </row>
    <row r="26" spans="2:2" x14ac:dyDescent="0.25">
      <c r="B26" s="8" t="s">
        <v>26</v>
      </c>
    </row>
    <row r="27" spans="2:2" x14ac:dyDescent="0.25">
      <c r="B27" s="8" t="s">
        <v>1400</v>
      </c>
    </row>
    <row r="28" spans="2:2" x14ac:dyDescent="0.25">
      <c r="B28" s="8" t="s">
        <v>30</v>
      </c>
    </row>
    <row r="29" spans="2:2" x14ac:dyDescent="0.25">
      <c r="B29" s="8" t="s">
        <v>1398</v>
      </c>
    </row>
    <row r="30" spans="2:2" x14ac:dyDescent="0.25">
      <c r="B30" s="8" t="s">
        <v>1396</v>
      </c>
    </row>
    <row r="31" spans="2:2" x14ac:dyDescent="0.25">
      <c r="B31" s="7" t="s">
        <v>34</v>
      </c>
    </row>
    <row r="32" spans="2:2" x14ac:dyDescent="0.25">
      <c r="B32" s="8" t="s">
        <v>26</v>
      </c>
    </row>
    <row r="33" spans="2:2" x14ac:dyDescent="0.25">
      <c r="B33" s="8" t="s">
        <v>44</v>
      </c>
    </row>
    <row r="34" spans="2:2" x14ac:dyDescent="0.25">
      <c r="B34" s="8" t="s">
        <v>94</v>
      </c>
    </row>
    <row r="35" spans="2:2" x14ac:dyDescent="0.25">
      <c r="B35" s="7" t="s">
        <v>108</v>
      </c>
    </row>
    <row r="36" spans="2:2" x14ac:dyDescent="0.25">
      <c r="B36" s="8" t="s">
        <v>26</v>
      </c>
    </row>
    <row r="37" spans="2:2" x14ac:dyDescent="0.25">
      <c r="B37" s="7" t="s">
        <v>116</v>
      </c>
    </row>
    <row r="38" spans="2:2" x14ac:dyDescent="0.25">
      <c r="B38" s="8" t="s">
        <v>26</v>
      </c>
    </row>
    <row r="39" spans="2:2" x14ac:dyDescent="0.25">
      <c r="B39" s="7" t="s">
        <v>49</v>
      </c>
    </row>
    <row r="40" spans="2:2" x14ac:dyDescent="0.25">
      <c r="B40" s="8" t="s">
        <v>26</v>
      </c>
    </row>
    <row r="41" spans="2:2" x14ac:dyDescent="0.25">
      <c r="B41" s="7" t="s">
        <v>38</v>
      </c>
    </row>
    <row r="42" spans="2:2" x14ac:dyDescent="0.25">
      <c r="B42" s="8" t="s">
        <v>46</v>
      </c>
    </row>
    <row r="43" spans="2:2" x14ac:dyDescent="0.25">
      <c r="B43" s="7" t="s">
        <v>48</v>
      </c>
    </row>
    <row r="44" spans="2:2" x14ac:dyDescent="0.25">
      <c r="B44" s="8" t="s">
        <v>124</v>
      </c>
    </row>
    <row r="45" spans="2:2" x14ac:dyDescent="0.25">
      <c r="B45" s="8" t="s">
        <v>46</v>
      </c>
    </row>
    <row r="46" spans="2:2" x14ac:dyDescent="0.25">
      <c r="B46" s="7" t="s">
        <v>42</v>
      </c>
    </row>
    <row r="47" spans="2:2" x14ac:dyDescent="0.25">
      <c r="B47" s="8" t="s">
        <v>26</v>
      </c>
    </row>
    <row r="48" spans="2:2" x14ac:dyDescent="0.25">
      <c r="B48" s="7" t="s">
        <v>106</v>
      </c>
    </row>
    <row r="49" spans="2:2" x14ac:dyDescent="0.25">
      <c r="B49" s="8" t="s">
        <v>26</v>
      </c>
    </row>
    <row r="50" spans="2:2" x14ac:dyDescent="0.25">
      <c r="B50" s="8" t="s">
        <v>24</v>
      </c>
    </row>
    <row r="51" spans="2:2" x14ac:dyDescent="0.25">
      <c r="B51" s="7" t="s">
        <v>39</v>
      </c>
    </row>
    <row r="52" spans="2:2" x14ac:dyDescent="0.25">
      <c r="B52" s="8" t="s">
        <v>26</v>
      </c>
    </row>
    <row r="53" spans="2:2" x14ac:dyDescent="0.25">
      <c r="B53" s="8" t="s">
        <v>52</v>
      </c>
    </row>
    <row r="54" spans="2:2" x14ac:dyDescent="0.25">
      <c r="B54" s="8" t="s">
        <v>30</v>
      </c>
    </row>
    <row r="55" spans="2:2" x14ac:dyDescent="0.25">
      <c r="B55" s="7" t="s">
        <v>47</v>
      </c>
    </row>
    <row r="56" spans="2:2" x14ac:dyDescent="0.25">
      <c r="B56" s="8" t="s">
        <v>26</v>
      </c>
    </row>
    <row r="57" spans="2:2" x14ac:dyDescent="0.25">
      <c r="B57" s="7" t="s">
        <v>11</v>
      </c>
    </row>
    <row r="58" spans="2:2" x14ac:dyDescent="0.25">
      <c r="B58" s="8" t="s">
        <v>52</v>
      </c>
    </row>
    <row r="59" spans="2:2" x14ac:dyDescent="0.25">
      <c r="B59" s="7" t="s">
        <v>68</v>
      </c>
    </row>
    <row r="60" spans="2:2" x14ac:dyDescent="0.25">
      <c r="B60" s="8" t="s">
        <v>26</v>
      </c>
    </row>
    <row r="61" spans="2:2" x14ac:dyDescent="0.25">
      <c r="B61" s="8" t="s">
        <v>46</v>
      </c>
    </row>
    <row r="62" spans="2:2" x14ac:dyDescent="0.25">
      <c r="B62" s="8" t="s">
        <v>95</v>
      </c>
    </row>
    <row r="63" spans="2:2" x14ac:dyDescent="0.25">
      <c r="B63" s="7" t="s">
        <v>43</v>
      </c>
    </row>
    <row r="64" spans="2:2" x14ac:dyDescent="0.25">
      <c r="B64" s="8" t="s">
        <v>26</v>
      </c>
    </row>
    <row r="65" spans="2:2" x14ac:dyDescent="0.25">
      <c r="B65" s="7" t="s">
        <v>35</v>
      </c>
    </row>
    <row r="66" spans="2:2" x14ac:dyDescent="0.25">
      <c r="B66" s="8" t="s">
        <v>26</v>
      </c>
    </row>
    <row r="67" spans="2:2" x14ac:dyDescent="0.25">
      <c r="B67" s="7" t="s">
        <v>31</v>
      </c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96" fitToHeight="0" orientation="portrait" r:id="rId2"/>
  <rowBreaks count="1" manualBreakCount="1">
    <brk id="42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4"/>
  <sheetViews>
    <sheetView tabSelected="1" view="pageBreakPreview" zoomScale="60" zoomScaleNormal="100" workbookViewId="0">
      <pane ySplit="7" topLeftCell="A8" activePane="bottomLeft" state="frozen"/>
      <selection pane="bottomLeft" activeCell="Q43" sqref="Q43"/>
    </sheetView>
  </sheetViews>
  <sheetFormatPr baseColWidth="10" defaultRowHeight="15" x14ac:dyDescent="0.25"/>
  <cols>
    <col min="1" max="1" width="11" bestFit="1" customWidth="1"/>
    <col min="2" max="2" width="11" customWidth="1"/>
    <col min="3" max="3" width="14.85546875" bestFit="1" customWidth="1"/>
    <col min="4" max="4" width="22.85546875" bestFit="1" customWidth="1"/>
    <col min="5" max="5" width="46" customWidth="1"/>
    <col min="6" max="6" width="31" customWidth="1"/>
    <col min="7" max="7" width="47" bestFit="1" customWidth="1"/>
    <col min="8" max="8" width="32.5703125" customWidth="1"/>
    <col min="9" max="9" width="17.42578125" customWidth="1"/>
    <col min="10" max="10" width="15.140625" bestFit="1" customWidth="1"/>
    <col min="11" max="11" width="49.85546875" style="29" bestFit="1" customWidth="1"/>
    <col min="12" max="12" width="15.7109375" bestFit="1" customWidth="1"/>
  </cols>
  <sheetData>
    <row r="1" spans="1:12" ht="18.75" x14ac:dyDescent="0.3">
      <c r="D1" s="50" t="s">
        <v>1723</v>
      </c>
      <c r="E1" s="50"/>
      <c r="F1" s="50"/>
      <c r="G1" s="50"/>
      <c r="H1" s="50"/>
      <c r="I1" s="50"/>
      <c r="J1" s="50"/>
      <c r="K1" s="50"/>
      <c r="L1" s="50"/>
    </row>
    <row r="2" spans="1:12" ht="18.75" x14ac:dyDescent="0.3">
      <c r="D2" s="50" t="s">
        <v>1730</v>
      </c>
      <c r="E2" s="50"/>
      <c r="F2" s="50"/>
      <c r="G2" s="50"/>
      <c r="H2" s="50"/>
      <c r="I2" s="50"/>
      <c r="J2" s="50"/>
      <c r="K2" s="50"/>
      <c r="L2" s="50"/>
    </row>
    <row r="3" spans="1:12" ht="18.75" x14ac:dyDescent="0.3">
      <c r="D3" s="50" t="s">
        <v>1725</v>
      </c>
      <c r="E3" s="50"/>
      <c r="F3" s="50"/>
      <c r="G3" s="50"/>
      <c r="H3" s="50"/>
      <c r="I3" s="50"/>
      <c r="J3" s="50"/>
      <c r="K3" s="50"/>
      <c r="L3" s="50"/>
    </row>
    <row r="4" spans="1:12" ht="18.75" x14ac:dyDescent="0.3">
      <c r="D4" s="50" t="s">
        <v>1727</v>
      </c>
      <c r="E4" s="50"/>
      <c r="F4" s="50"/>
      <c r="G4" s="50"/>
      <c r="H4" s="50"/>
      <c r="I4" s="50"/>
      <c r="J4" s="50"/>
      <c r="K4" s="50"/>
      <c r="L4" s="50"/>
    </row>
    <row r="5" spans="1:12" ht="18.75" x14ac:dyDescent="0.3">
      <c r="D5" s="50" t="s">
        <v>1728</v>
      </c>
      <c r="E5" s="50"/>
      <c r="F5" s="50"/>
      <c r="G5" s="50"/>
      <c r="H5" s="50"/>
      <c r="I5" s="50"/>
      <c r="J5" s="50"/>
      <c r="K5" s="50"/>
      <c r="L5" s="50"/>
    </row>
    <row r="7" spans="1:12" ht="25.5" x14ac:dyDescent="0.25">
      <c r="A7" s="5" t="s">
        <v>22</v>
      </c>
      <c r="B7" s="5" t="s">
        <v>21</v>
      </c>
      <c r="C7" s="5" t="s">
        <v>20</v>
      </c>
      <c r="D7" s="5" t="s">
        <v>19</v>
      </c>
      <c r="E7" s="5" t="s">
        <v>18</v>
      </c>
      <c r="F7" s="5" t="s">
        <v>17</v>
      </c>
      <c r="G7" s="5" t="s">
        <v>16</v>
      </c>
      <c r="H7" s="5" t="s">
        <v>33</v>
      </c>
      <c r="I7" s="5" t="s">
        <v>32</v>
      </c>
      <c r="J7" s="5" t="s">
        <v>15</v>
      </c>
      <c r="K7" s="5" t="s">
        <v>14</v>
      </c>
      <c r="L7" s="5" t="s">
        <v>13</v>
      </c>
    </row>
    <row r="8" spans="1:12" x14ac:dyDescent="0.25">
      <c r="A8" s="30">
        <v>45782</v>
      </c>
      <c r="B8" s="3" t="s">
        <v>265</v>
      </c>
      <c r="C8" s="1" t="s">
        <v>47</v>
      </c>
      <c r="D8" s="3" t="s">
        <v>266</v>
      </c>
      <c r="E8" s="3" t="s">
        <v>267</v>
      </c>
      <c r="F8" s="3" t="s">
        <v>523</v>
      </c>
      <c r="G8" s="3" t="s">
        <v>6</v>
      </c>
      <c r="H8" s="1" t="s">
        <v>25</v>
      </c>
      <c r="I8" s="1" t="s">
        <v>26</v>
      </c>
      <c r="J8" s="2" t="s">
        <v>735</v>
      </c>
      <c r="K8" s="3" t="s">
        <v>1310</v>
      </c>
      <c r="L8" s="1" t="s">
        <v>0</v>
      </c>
    </row>
    <row r="9" spans="1:12" x14ac:dyDescent="0.25">
      <c r="A9" s="30">
        <v>45782</v>
      </c>
      <c r="B9" s="3" t="s">
        <v>265</v>
      </c>
      <c r="C9" s="1" t="s">
        <v>47</v>
      </c>
      <c r="D9" s="3" t="s">
        <v>266</v>
      </c>
      <c r="E9" s="3" t="s">
        <v>268</v>
      </c>
      <c r="F9" s="3" t="s">
        <v>524</v>
      </c>
      <c r="G9" s="3" t="s">
        <v>4</v>
      </c>
      <c r="H9" s="1" t="s">
        <v>25</v>
      </c>
      <c r="I9" s="1" t="s">
        <v>26</v>
      </c>
      <c r="J9" s="2" t="s">
        <v>736</v>
      </c>
      <c r="K9" s="3" t="s">
        <v>1311</v>
      </c>
      <c r="L9" s="1" t="s">
        <v>0</v>
      </c>
    </row>
    <row r="10" spans="1:12" x14ac:dyDescent="0.25">
      <c r="A10" s="30">
        <v>45782</v>
      </c>
      <c r="B10" s="3" t="s">
        <v>265</v>
      </c>
      <c r="C10" s="1" t="s">
        <v>47</v>
      </c>
      <c r="D10" s="3" t="s">
        <v>266</v>
      </c>
      <c r="E10" s="3" t="s">
        <v>269</v>
      </c>
      <c r="F10" s="3" t="s">
        <v>525</v>
      </c>
      <c r="G10" s="3" t="s">
        <v>4</v>
      </c>
      <c r="H10" s="1" t="s">
        <v>25</v>
      </c>
      <c r="I10" s="1" t="s">
        <v>26</v>
      </c>
      <c r="J10" s="2" t="s">
        <v>737</v>
      </c>
      <c r="K10" s="3" t="s">
        <v>1312</v>
      </c>
      <c r="L10" s="1" t="s">
        <v>0</v>
      </c>
    </row>
    <row r="11" spans="1:12" x14ac:dyDescent="0.25">
      <c r="A11" s="30">
        <v>45782</v>
      </c>
      <c r="B11" s="3" t="s">
        <v>265</v>
      </c>
      <c r="C11" s="1" t="s">
        <v>47</v>
      </c>
      <c r="D11" s="3" t="s">
        <v>266</v>
      </c>
      <c r="E11" s="3" t="s">
        <v>270</v>
      </c>
      <c r="F11" s="3" t="s">
        <v>526</v>
      </c>
      <c r="G11" s="3" t="s">
        <v>4</v>
      </c>
      <c r="H11" s="1" t="s">
        <v>25</v>
      </c>
      <c r="I11" s="1" t="s">
        <v>26</v>
      </c>
      <c r="J11" s="2" t="s">
        <v>738</v>
      </c>
      <c r="K11" s="3" t="s">
        <v>1313</v>
      </c>
      <c r="L11" s="1" t="s">
        <v>0</v>
      </c>
    </row>
    <row r="12" spans="1:12" x14ac:dyDescent="0.25">
      <c r="A12" s="30">
        <v>45782</v>
      </c>
      <c r="B12" s="3" t="s">
        <v>265</v>
      </c>
      <c r="C12" s="1" t="s">
        <v>47</v>
      </c>
      <c r="D12" s="3" t="s">
        <v>266</v>
      </c>
      <c r="E12" s="3" t="s">
        <v>271</v>
      </c>
      <c r="F12" s="3" t="s">
        <v>527</v>
      </c>
      <c r="G12" s="3" t="s">
        <v>4</v>
      </c>
      <c r="H12" s="1" t="s">
        <v>25</v>
      </c>
      <c r="I12" s="1" t="s">
        <v>26</v>
      </c>
      <c r="J12" s="2" t="s">
        <v>739</v>
      </c>
      <c r="K12" s="3" t="s">
        <v>1313</v>
      </c>
      <c r="L12" s="1" t="s">
        <v>0</v>
      </c>
    </row>
    <row r="13" spans="1:12" x14ac:dyDescent="0.25">
      <c r="A13" s="30">
        <v>45782</v>
      </c>
      <c r="B13" s="3" t="s">
        <v>265</v>
      </c>
      <c r="C13" s="1" t="s">
        <v>47</v>
      </c>
      <c r="D13" s="3" t="s">
        <v>266</v>
      </c>
      <c r="E13" s="3"/>
      <c r="F13" s="3" t="s">
        <v>523</v>
      </c>
      <c r="G13" s="3" t="s">
        <v>6</v>
      </c>
      <c r="H13" s="1" t="s">
        <v>25</v>
      </c>
      <c r="I13" s="1" t="s">
        <v>26</v>
      </c>
      <c r="J13" s="2" t="s">
        <v>740</v>
      </c>
      <c r="K13" s="3" t="s">
        <v>1314</v>
      </c>
      <c r="L13" s="1" t="s">
        <v>1</v>
      </c>
    </row>
    <row r="14" spans="1:12" x14ac:dyDescent="0.25">
      <c r="A14" s="30">
        <v>45782</v>
      </c>
      <c r="B14" s="3" t="s">
        <v>265</v>
      </c>
      <c r="C14" s="4" t="s">
        <v>116</v>
      </c>
      <c r="D14" s="3" t="s">
        <v>272</v>
      </c>
      <c r="E14" s="3" t="s">
        <v>273</v>
      </c>
      <c r="F14" s="3" t="s">
        <v>528</v>
      </c>
      <c r="G14" s="3" t="s">
        <v>4</v>
      </c>
      <c r="H14" s="1" t="s">
        <v>25</v>
      </c>
      <c r="I14" s="1" t="s">
        <v>26</v>
      </c>
      <c r="J14" s="2" t="s">
        <v>741</v>
      </c>
      <c r="K14" s="3" t="s">
        <v>1314</v>
      </c>
      <c r="L14" s="1" t="s">
        <v>1</v>
      </c>
    </row>
    <row r="15" spans="1:12" x14ac:dyDescent="0.25">
      <c r="A15" s="30">
        <v>45782</v>
      </c>
      <c r="B15" s="3" t="s">
        <v>265</v>
      </c>
      <c r="C15" s="4" t="s">
        <v>116</v>
      </c>
      <c r="D15" s="3" t="s">
        <v>272</v>
      </c>
      <c r="E15" s="3" t="s">
        <v>268</v>
      </c>
      <c r="F15" s="3" t="s">
        <v>529</v>
      </c>
      <c r="G15" s="3" t="s">
        <v>4</v>
      </c>
      <c r="H15" s="1" t="s">
        <v>25</v>
      </c>
      <c r="I15" s="1" t="s">
        <v>26</v>
      </c>
      <c r="J15" s="2" t="s">
        <v>742</v>
      </c>
      <c r="K15" s="3" t="s">
        <v>1314</v>
      </c>
      <c r="L15" s="1" t="s">
        <v>1</v>
      </c>
    </row>
    <row r="16" spans="1:12" x14ac:dyDescent="0.25">
      <c r="A16" s="30">
        <v>45782</v>
      </c>
      <c r="B16" s="3" t="s">
        <v>265</v>
      </c>
      <c r="C16" s="4" t="s">
        <v>116</v>
      </c>
      <c r="D16" s="3" t="s">
        <v>272</v>
      </c>
      <c r="E16" s="3" t="s">
        <v>274</v>
      </c>
      <c r="F16" s="3" t="s">
        <v>530</v>
      </c>
      <c r="G16" s="3" t="s">
        <v>4</v>
      </c>
      <c r="H16" s="1" t="s">
        <v>25</v>
      </c>
      <c r="I16" s="1" t="s">
        <v>26</v>
      </c>
      <c r="J16" s="2" t="s">
        <v>743</v>
      </c>
      <c r="K16" s="3" t="s">
        <v>1314</v>
      </c>
      <c r="L16" s="1" t="s">
        <v>1</v>
      </c>
    </row>
    <row r="17" spans="1:12" ht="25.5" x14ac:dyDescent="0.25">
      <c r="A17" s="30">
        <v>45782</v>
      </c>
      <c r="B17" s="3" t="s">
        <v>265</v>
      </c>
      <c r="C17" s="4" t="s">
        <v>116</v>
      </c>
      <c r="D17" s="3" t="s">
        <v>272</v>
      </c>
      <c r="E17" s="3" t="s">
        <v>275</v>
      </c>
      <c r="F17" s="3" t="s">
        <v>531</v>
      </c>
      <c r="G17" s="3" t="s">
        <v>4</v>
      </c>
      <c r="H17" s="1" t="s">
        <v>25</v>
      </c>
      <c r="I17" s="1" t="s">
        <v>26</v>
      </c>
      <c r="J17" s="2" t="s">
        <v>744</v>
      </c>
      <c r="K17" s="3" t="s">
        <v>1314</v>
      </c>
      <c r="L17" s="1" t="s">
        <v>1</v>
      </c>
    </row>
    <row r="18" spans="1:12" x14ac:dyDescent="0.25">
      <c r="A18" s="30">
        <v>45782</v>
      </c>
      <c r="B18" s="3" t="s">
        <v>265</v>
      </c>
      <c r="C18" s="4" t="s">
        <v>116</v>
      </c>
      <c r="D18" s="3" t="s">
        <v>272</v>
      </c>
      <c r="E18" s="3" t="s">
        <v>276</v>
      </c>
      <c r="F18" s="3" t="s">
        <v>532</v>
      </c>
      <c r="G18" s="3" t="s">
        <v>4</v>
      </c>
      <c r="H18" s="1" t="s">
        <v>25</v>
      </c>
      <c r="I18" s="1" t="s">
        <v>26</v>
      </c>
      <c r="J18" s="2" t="s">
        <v>745</v>
      </c>
      <c r="K18" s="3" t="s">
        <v>1314</v>
      </c>
      <c r="L18" s="1" t="s">
        <v>1</v>
      </c>
    </row>
    <row r="19" spans="1:12" x14ac:dyDescent="0.25">
      <c r="A19" s="30">
        <v>45782</v>
      </c>
      <c r="B19" s="3" t="s">
        <v>265</v>
      </c>
      <c r="C19" s="4" t="s">
        <v>116</v>
      </c>
      <c r="D19" s="3" t="s">
        <v>272</v>
      </c>
      <c r="E19" s="3" t="s">
        <v>277</v>
      </c>
      <c r="F19" s="3" t="s">
        <v>533</v>
      </c>
      <c r="G19" s="3" t="s">
        <v>4</v>
      </c>
      <c r="H19" s="1" t="s">
        <v>25</v>
      </c>
      <c r="I19" s="1" t="s">
        <v>26</v>
      </c>
      <c r="J19" s="2" t="s">
        <v>746</v>
      </c>
      <c r="K19" s="3" t="s">
        <v>1314</v>
      </c>
      <c r="L19" s="1" t="s">
        <v>1</v>
      </c>
    </row>
    <row r="20" spans="1:12" x14ac:dyDescent="0.25">
      <c r="A20" s="30">
        <v>45782</v>
      </c>
      <c r="B20" s="3" t="s">
        <v>265</v>
      </c>
      <c r="C20" s="4" t="s">
        <v>116</v>
      </c>
      <c r="D20" s="3" t="s">
        <v>272</v>
      </c>
      <c r="E20" s="3" t="s">
        <v>278</v>
      </c>
      <c r="F20" s="3" t="s">
        <v>534</v>
      </c>
      <c r="G20" s="3" t="s">
        <v>4</v>
      </c>
      <c r="H20" s="1" t="s">
        <v>25</v>
      </c>
      <c r="I20" s="1" t="s">
        <v>26</v>
      </c>
      <c r="J20" s="2" t="s">
        <v>747</v>
      </c>
      <c r="K20" s="3" t="s">
        <v>1314</v>
      </c>
      <c r="L20" s="1" t="s">
        <v>1</v>
      </c>
    </row>
    <row r="21" spans="1:12" x14ac:dyDescent="0.25">
      <c r="A21" s="30">
        <v>45782</v>
      </c>
      <c r="B21" s="3" t="s">
        <v>265</v>
      </c>
      <c r="C21" s="4" t="s">
        <v>116</v>
      </c>
      <c r="D21" s="3" t="s">
        <v>272</v>
      </c>
      <c r="E21" s="3" t="s">
        <v>279</v>
      </c>
      <c r="F21" s="3" t="s">
        <v>535</v>
      </c>
      <c r="G21" s="3" t="s">
        <v>4</v>
      </c>
      <c r="H21" s="1" t="s">
        <v>25</v>
      </c>
      <c r="I21" s="1" t="s">
        <v>26</v>
      </c>
      <c r="J21" s="2" t="s">
        <v>748</v>
      </c>
      <c r="K21" s="3" t="s">
        <v>1314</v>
      </c>
      <c r="L21" s="1" t="s">
        <v>1</v>
      </c>
    </row>
    <row r="22" spans="1:12" x14ac:dyDescent="0.25">
      <c r="A22" s="30">
        <v>45782</v>
      </c>
      <c r="B22" s="3" t="s">
        <v>265</v>
      </c>
      <c r="C22" s="4" t="s">
        <v>116</v>
      </c>
      <c r="D22" s="3" t="s">
        <v>272</v>
      </c>
      <c r="E22" s="3" t="s">
        <v>280</v>
      </c>
      <c r="F22" s="3" t="s">
        <v>536</v>
      </c>
      <c r="G22" s="3" t="s">
        <v>4</v>
      </c>
      <c r="H22" s="1" t="s">
        <v>25</v>
      </c>
      <c r="I22" s="1" t="s">
        <v>26</v>
      </c>
      <c r="J22" s="2" t="s">
        <v>749</v>
      </c>
      <c r="K22" s="3" t="s">
        <v>1314</v>
      </c>
      <c r="L22" s="1" t="s">
        <v>1</v>
      </c>
    </row>
    <row r="23" spans="1:12" x14ac:dyDescent="0.25">
      <c r="A23" s="30">
        <v>45782</v>
      </c>
      <c r="B23" s="3" t="s">
        <v>265</v>
      </c>
      <c r="C23" s="4" t="s">
        <v>116</v>
      </c>
      <c r="D23" s="3" t="s">
        <v>272</v>
      </c>
      <c r="E23" s="3" t="s">
        <v>281</v>
      </c>
      <c r="F23" s="3" t="s">
        <v>537</v>
      </c>
      <c r="G23" s="3" t="s">
        <v>4</v>
      </c>
      <c r="H23" s="1" t="s">
        <v>25</v>
      </c>
      <c r="I23" s="1" t="s">
        <v>26</v>
      </c>
      <c r="J23" s="2" t="s">
        <v>750</v>
      </c>
      <c r="K23" s="3" t="s">
        <v>1314</v>
      </c>
      <c r="L23" s="1" t="s">
        <v>1</v>
      </c>
    </row>
    <row r="24" spans="1:12" x14ac:dyDescent="0.25">
      <c r="A24" s="30">
        <v>45782</v>
      </c>
      <c r="B24" s="3" t="s">
        <v>265</v>
      </c>
      <c r="C24" s="4" t="s">
        <v>116</v>
      </c>
      <c r="D24" s="3" t="s">
        <v>272</v>
      </c>
      <c r="E24" s="3" t="s">
        <v>282</v>
      </c>
      <c r="F24" s="3" t="s">
        <v>538</v>
      </c>
      <c r="G24" s="3" t="s">
        <v>4</v>
      </c>
      <c r="H24" s="1" t="s">
        <v>25</v>
      </c>
      <c r="I24" s="1" t="s">
        <v>26</v>
      </c>
      <c r="J24" s="2" t="s">
        <v>751</v>
      </c>
      <c r="K24" s="3" t="s">
        <v>1314</v>
      </c>
      <c r="L24" s="1" t="s">
        <v>1</v>
      </c>
    </row>
    <row r="25" spans="1:12" x14ac:dyDescent="0.25">
      <c r="A25" s="30">
        <v>45782</v>
      </c>
      <c r="B25" s="3" t="s">
        <v>265</v>
      </c>
      <c r="C25" s="4" t="s">
        <v>116</v>
      </c>
      <c r="D25" s="3" t="s">
        <v>272</v>
      </c>
      <c r="E25" s="3" t="s">
        <v>283</v>
      </c>
      <c r="F25" s="3" t="s">
        <v>539</v>
      </c>
      <c r="G25" s="3" t="s">
        <v>4</v>
      </c>
      <c r="H25" s="1" t="s">
        <v>25</v>
      </c>
      <c r="I25" s="1" t="s">
        <v>26</v>
      </c>
      <c r="J25" s="2" t="s">
        <v>752</v>
      </c>
      <c r="K25" s="3" t="s">
        <v>1314</v>
      </c>
      <c r="L25" s="1" t="s">
        <v>1</v>
      </c>
    </row>
    <row r="26" spans="1:12" x14ac:dyDescent="0.25">
      <c r="A26" s="30">
        <v>45782</v>
      </c>
      <c r="B26" s="3" t="s">
        <v>265</v>
      </c>
      <c r="C26" s="4" t="s">
        <v>116</v>
      </c>
      <c r="D26" s="3" t="s">
        <v>272</v>
      </c>
      <c r="E26" s="3" t="s">
        <v>284</v>
      </c>
      <c r="F26" s="3" t="s">
        <v>540</v>
      </c>
      <c r="G26" s="3" t="s">
        <v>4</v>
      </c>
      <c r="H26" s="1" t="s">
        <v>25</v>
      </c>
      <c r="I26" s="1" t="s">
        <v>26</v>
      </c>
      <c r="J26" s="2" t="s">
        <v>753</v>
      </c>
      <c r="K26" s="3" t="s">
        <v>1314</v>
      </c>
      <c r="L26" s="1" t="s">
        <v>1</v>
      </c>
    </row>
    <row r="27" spans="1:12" x14ac:dyDescent="0.25">
      <c r="A27" s="30">
        <v>45782</v>
      </c>
      <c r="B27" s="3" t="s">
        <v>265</v>
      </c>
      <c r="C27" s="4" t="s">
        <v>116</v>
      </c>
      <c r="D27" s="3" t="s">
        <v>272</v>
      </c>
      <c r="E27" s="3" t="s">
        <v>285</v>
      </c>
      <c r="F27" s="3" t="s">
        <v>541</v>
      </c>
      <c r="G27" s="3" t="s">
        <v>4</v>
      </c>
      <c r="H27" s="1" t="s">
        <v>25</v>
      </c>
      <c r="I27" s="1" t="s">
        <v>26</v>
      </c>
      <c r="J27" s="2" t="s">
        <v>754</v>
      </c>
      <c r="K27" s="3" t="s">
        <v>1314</v>
      </c>
      <c r="L27" s="1" t="s">
        <v>1</v>
      </c>
    </row>
    <row r="28" spans="1:12" x14ac:dyDescent="0.25">
      <c r="A28" s="30">
        <v>45782</v>
      </c>
      <c r="B28" s="3" t="s">
        <v>265</v>
      </c>
      <c r="C28" s="4" t="s">
        <v>116</v>
      </c>
      <c r="D28" s="3" t="s">
        <v>272</v>
      </c>
      <c r="E28" s="3" t="s">
        <v>286</v>
      </c>
      <c r="F28" s="3" t="s">
        <v>542</v>
      </c>
      <c r="G28" s="3" t="s">
        <v>4</v>
      </c>
      <c r="H28" s="1" t="s">
        <v>25</v>
      </c>
      <c r="I28" s="1" t="s">
        <v>26</v>
      </c>
      <c r="J28" s="2" t="s">
        <v>755</v>
      </c>
      <c r="K28" s="3" t="s">
        <v>1314</v>
      </c>
      <c r="L28" s="1" t="s">
        <v>1</v>
      </c>
    </row>
    <row r="29" spans="1:12" x14ac:dyDescent="0.25">
      <c r="A29" s="30">
        <v>45782</v>
      </c>
      <c r="B29" s="3" t="s">
        <v>265</v>
      </c>
      <c r="C29" s="4" t="s">
        <v>116</v>
      </c>
      <c r="D29" s="3" t="s">
        <v>272</v>
      </c>
      <c r="E29" s="3" t="s">
        <v>287</v>
      </c>
      <c r="F29" s="3" t="s">
        <v>543</v>
      </c>
      <c r="G29" s="3" t="s">
        <v>4</v>
      </c>
      <c r="H29" s="1" t="s">
        <v>25</v>
      </c>
      <c r="I29" s="1" t="s">
        <v>26</v>
      </c>
      <c r="J29" s="2" t="s">
        <v>756</v>
      </c>
      <c r="K29" s="3" t="s">
        <v>1314</v>
      </c>
      <c r="L29" s="1" t="s">
        <v>1</v>
      </c>
    </row>
    <row r="30" spans="1:12" ht="25.5" x14ac:dyDescent="0.25">
      <c r="A30" s="30">
        <v>45782</v>
      </c>
      <c r="B30" s="3" t="s">
        <v>265</v>
      </c>
      <c r="C30" s="4" t="s">
        <v>116</v>
      </c>
      <c r="D30" s="3" t="s">
        <v>272</v>
      </c>
      <c r="E30" s="3" t="s">
        <v>288</v>
      </c>
      <c r="F30" s="3" t="s">
        <v>531</v>
      </c>
      <c r="G30" s="3" t="s">
        <v>4</v>
      </c>
      <c r="H30" s="1" t="s">
        <v>25</v>
      </c>
      <c r="I30" s="1" t="s">
        <v>26</v>
      </c>
      <c r="J30" s="2" t="s">
        <v>757</v>
      </c>
      <c r="K30" s="3" t="s">
        <v>1314</v>
      </c>
      <c r="L30" s="1" t="s">
        <v>1</v>
      </c>
    </row>
    <row r="31" spans="1:12" x14ac:dyDescent="0.25">
      <c r="A31" s="30">
        <v>45782</v>
      </c>
      <c r="B31" s="3" t="s">
        <v>265</v>
      </c>
      <c r="C31" s="4" t="s">
        <v>116</v>
      </c>
      <c r="D31" s="3" t="s">
        <v>272</v>
      </c>
      <c r="E31" s="3" t="s">
        <v>289</v>
      </c>
      <c r="F31" s="3" t="s">
        <v>544</v>
      </c>
      <c r="G31" s="3" t="s">
        <v>4</v>
      </c>
      <c r="H31" s="1" t="s">
        <v>25</v>
      </c>
      <c r="I31" s="1" t="s">
        <v>26</v>
      </c>
      <c r="J31" s="2" t="s">
        <v>758</v>
      </c>
      <c r="K31" s="3" t="s">
        <v>1314</v>
      </c>
      <c r="L31" s="1" t="s">
        <v>1</v>
      </c>
    </row>
    <row r="32" spans="1:12" x14ac:dyDescent="0.25">
      <c r="A32" s="30">
        <v>45782</v>
      </c>
      <c r="B32" s="3" t="s">
        <v>265</v>
      </c>
      <c r="C32" s="4" t="s">
        <v>116</v>
      </c>
      <c r="D32" s="3" t="s">
        <v>272</v>
      </c>
      <c r="E32" s="3" t="s">
        <v>290</v>
      </c>
      <c r="F32" s="3" t="s">
        <v>545</v>
      </c>
      <c r="G32" s="3" t="s">
        <v>4</v>
      </c>
      <c r="H32" s="1" t="s">
        <v>25</v>
      </c>
      <c r="I32" s="1" t="s">
        <v>26</v>
      </c>
      <c r="J32" s="2" t="s">
        <v>759</v>
      </c>
      <c r="K32" s="3" t="s">
        <v>1314</v>
      </c>
      <c r="L32" s="1" t="s">
        <v>1</v>
      </c>
    </row>
    <row r="33" spans="1:12" x14ac:dyDescent="0.25">
      <c r="A33" s="30">
        <v>45782</v>
      </c>
      <c r="B33" s="3" t="s">
        <v>265</v>
      </c>
      <c r="C33" s="4" t="s">
        <v>116</v>
      </c>
      <c r="D33" s="3" t="s">
        <v>272</v>
      </c>
      <c r="E33" s="3" t="s">
        <v>291</v>
      </c>
      <c r="F33" s="3" t="s">
        <v>546</v>
      </c>
      <c r="G33" s="3" t="s">
        <v>4</v>
      </c>
      <c r="H33" s="1" t="s">
        <v>25</v>
      </c>
      <c r="I33" s="1" t="s">
        <v>26</v>
      </c>
      <c r="J33" s="2" t="s">
        <v>760</v>
      </c>
      <c r="K33" s="3" t="s">
        <v>1314</v>
      </c>
      <c r="L33" s="1" t="s">
        <v>1</v>
      </c>
    </row>
    <row r="34" spans="1:12" x14ac:dyDescent="0.25">
      <c r="A34" s="30">
        <v>45782</v>
      </c>
      <c r="B34" s="3" t="s">
        <v>265</v>
      </c>
      <c r="C34" s="4" t="s">
        <v>116</v>
      </c>
      <c r="D34" s="3" t="s">
        <v>272</v>
      </c>
      <c r="E34" s="3" t="s">
        <v>292</v>
      </c>
      <c r="F34" s="3" t="s">
        <v>547</v>
      </c>
      <c r="G34" s="3" t="s">
        <v>4</v>
      </c>
      <c r="H34" s="1" t="s">
        <v>25</v>
      </c>
      <c r="I34" s="1" t="s">
        <v>26</v>
      </c>
      <c r="J34" s="2" t="s">
        <v>761</v>
      </c>
      <c r="K34" s="3" t="s">
        <v>1314</v>
      </c>
      <c r="L34" s="1" t="s">
        <v>1</v>
      </c>
    </row>
    <row r="35" spans="1:12" x14ac:dyDescent="0.25">
      <c r="A35" s="30">
        <v>45782</v>
      </c>
      <c r="B35" s="3" t="s">
        <v>265</v>
      </c>
      <c r="C35" s="4" t="s">
        <v>116</v>
      </c>
      <c r="D35" s="3" t="s">
        <v>272</v>
      </c>
      <c r="E35" s="3" t="s">
        <v>293</v>
      </c>
      <c r="F35" s="3" t="s">
        <v>548</v>
      </c>
      <c r="G35" s="3" t="s">
        <v>4</v>
      </c>
      <c r="H35" s="1" t="s">
        <v>25</v>
      </c>
      <c r="I35" s="1" t="s">
        <v>26</v>
      </c>
      <c r="J35" s="2" t="s">
        <v>762</v>
      </c>
      <c r="K35" s="3" t="s">
        <v>1314</v>
      </c>
      <c r="L35" s="1" t="s">
        <v>1</v>
      </c>
    </row>
    <row r="36" spans="1:12" x14ac:dyDescent="0.25">
      <c r="A36" s="30">
        <v>45782</v>
      </c>
      <c r="B36" s="3" t="s">
        <v>265</v>
      </c>
      <c r="C36" s="4" t="s">
        <v>116</v>
      </c>
      <c r="D36" s="3" t="s">
        <v>272</v>
      </c>
      <c r="E36" s="3" t="s">
        <v>294</v>
      </c>
      <c r="F36" s="3" t="s">
        <v>549</v>
      </c>
      <c r="G36" s="3" t="s">
        <v>4</v>
      </c>
      <c r="H36" s="1" t="s">
        <v>25</v>
      </c>
      <c r="I36" s="1" t="s">
        <v>26</v>
      </c>
      <c r="J36" s="2" t="s">
        <v>763</v>
      </c>
      <c r="K36" s="3" t="s">
        <v>1314</v>
      </c>
      <c r="L36" s="1" t="s">
        <v>1</v>
      </c>
    </row>
    <row r="37" spans="1:12" x14ac:dyDescent="0.25">
      <c r="A37" s="30">
        <v>45782</v>
      </c>
      <c r="B37" s="3" t="s">
        <v>265</v>
      </c>
      <c r="C37" s="4" t="s">
        <v>116</v>
      </c>
      <c r="D37" s="3" t="s">
        <v>272</v>
      </c>
      <c r="E37" s="3" t="s">
        <v>295</v>
      </c>
      <c r="F37" s="3" t="s">
        <v>543</v>
      </c>
      <c r="G37" s="3" t="s">
        <v>4</v>
      </c>
      <c r="H37" s="1" t="s">
        <v>25</v>
      </c>
      <c r="I37" s="1" t="s">
        <v>26</v>
      </c>
      <c r="J37" s="2" t="s">
        <v>764</v>
      </c>
      <c r="K37" s="3" t="s">
        <v>1314</v>
      </c>
      <c r="L37" s="1" t="s">
        <v>1</v>
      </c>
    </row>
    <row r="38" spans="1:12" x14ac:dyDescent="0.25">
      <c r="A38" s="30">
        <v>45782</v>
      </c>
      <c r="B38" s="3" t="s">
        <v>265</v>
      </c>
      <c r="C38" s="4" t="s">
        <v>116</v>
      </c>
      <c r="D38" s="3" t="s">
        <v>272</v>
      </c>
      <c r="E38" s="3" t="s">
        <v>296</v>
      </c>
      <c r="F38" s="3" t="s">
        <v>550</v>
      </c>
      <c r="G38" s="3" t="s">
        <v>4</v>
      </c>
      <c r="H38" s="1" t="s">
        <v>25</v>
      </c>
      <c r="I38" s="1" t="s">
        <v>26</v>
      </c>
      <c r="J38" s="2" t="s">
        <v>765</v>
      </c>
      <c r="K38" s="3" t="s">
        <v>1314</v>
      </c>
      <c r="L38" s="1" t="s">
        <v>1</v>
      </c>
    </row>
    <row r="39" spans="1:12" x14ac:dyDescent="0.25">
      <c r="A39" s="30">
        <v>45782</v>
      </c>
      <c r="B39" s="3" t="s">
        <v>265</v>
      </c>
      <c r="C39" s="4" t="s">
        <v>116</v>
      </c>
      <c r="D39" s="3" t="s">
        <v>272</v>
      </c>
      <c r="E39" s="3" t="s">
        <v>297</v>
      </c>
      <c r="F39" s="3" t="s">
        <v>551</v>
      </c>
      <c r="G39" s="3" t="s">
        <v>4</v>
      </c>
      <c r="H39" s="1" t="s">
        <v>25</v>
      </c>
      <c r="I39" s="1" t="s">
        <v>26</v>
      </c>
      <c r="J39" s="2" t="s">
        <v>766</v>
      </c>
      <c r="K39" s="3" t="s">
        <v>1314</v>
      </c>
      <c r="L39" s="1" t="s">
        <v>1</v>
      </c>
    </row>
    <row r="40" spans="1:12" x14ac:dyDescent="0.25">
      <c r="A40" s="30">
        <v>45782</v>
      </c>
      <c r="B40" s="3" t="s">
        <v>265</v>
      </c>
      <c r="C40" s="4" t="s">
        <v>116</v>
      </c>
      <c r="D40" s="3" t="s">
        <v>272</v>
      </c>
      <c r="E40" s="3" t="s">
        <v>298</v>
      </c>
      <c r="F40" s="3" t="s">
        <v>552</v>
      </c>
      <c r="G40" s="3" t="s">
        <v>4</v>
      </c>
      <c r="H40" s="1" t="s">
        <v>25</v>
      </c>
      <c r="I40" s="1" t="s">
        <v>26</v>
      </c>
      <c r="J40" s="2" t="s">
        <v>767</v>
      </c>
      <c r="K40" s="3" t="s">
        <v>1315</v>
      </c>
      <c r="L40" s="1" t="s">
        <v>1</v>
      </c>
    </row>
    <row r="41" spans="1:12" x14ac:dyDescent="0.25">
      <c r="A41" s="30">
        <v>45782</v>
      </c>
      <c r="B41" s="3" t="s">
        <v>265</v>
      </c>
      <c r="C41" s="4" t="s">
        <v>116</v>
      </c>
      <c r="D41" s="3" t="s">
        <v>272</v>
      </c>
      <c r="E41" s="3" t="s">
        <v>299</v>
      </c>
      <c r="F41" s="3" t="s">
        <v>553</v>
      </c>
      <c r="G41" s="3" t="s">
        <v>4</v>
      </c>
      <c r="H41" s="1" t="s">
        <v>25</v>
      </c>
      <c r="I41" s="1" t="s">
        <v>26</v>
      </c>
      <c r="J41" s="2" t="s">
        <v>768</v>
      </c>
      <c r="K41" s="3" t="s">
        <v>1315</v>
      </c>
      <c r="L41" s="1" t="s">
        <v>1</v>
      </c>
    </row>
    <row r="42" spans="1:12" x14ac:dyDescent="0.25">
      <c r="A42" s="30">
        <v>45782</v>
      </c>
      <c r="B42" s="3" t="s">
        <v>265</v>
      </c>
      <c r="C42" s="4" t="s">
        <v>116</v>
      </c>
      <c r="D42" s="3" t="s">
        <v>272</v>
      </c>
      <c r="E42" s="3" t="s">
        <v>300</v>
      </c>
      <c r="F42" s="3" t="s">
        <v>554</v>
      </c>
      <c r="G42" s="3" t="s">
        <v>4</v>
      </c>
      <c r="H42" s="1" t="s">
        <v>25</v>
      </c>
      <c r="I42" s="1" t="s">
        <v>26</v>
      </c>
      <c r="J42" s="2" t="s">
        <v>769</v>
      </c>
      <c r="K42" s="3" t="s">
        <v>1315</v>
      </c>
      <c r="L42" s="1" t="s">
        <v>1</v>
      </c>
    </row>
    <row r="43" spans="1:12" x14ac:dyDescent="0.25">
      <c r="A43" s="30">
        <v>45782</v>
      </c>
      <c r="B43" s="3" t="s">
        <v>265</v>
      </c>
      <c r="C43" s="1" t="s">
        <v>11</v>
      </c>
      <c r="D43" s="3" t="s">
        <v>146</v>
      </c>
      <c r="E43" s="3" t="s">
        <v>301</v>
      </c>
      <c r="F43" s="3" t="s">
        <v>555</v>
      </c>
      <c r="G43" s="3" t="s">
        <v>4</v>
      </c>
      <c r="H43" s="1" t="s">
        <v>23</v>
      </c>
      <c r="I43" s="1" t="s">
        <v>52</v>
      </c>
      <c r="J43" s="2" t="s">
        <v>770</v>
      </c>
      <c r="K43" s="3" t="s">
        <v>1316</v>
      </c>
      <c r="L43" s="1" t="s">
        <v>8</v>
      </c>
    </row>
    <row r="44" spans="1:12" x14ac:dyDescent="0.25">
      <c r="A44" s="30">
        <v>45782</v>
      </c>
      <c r="B44" s="3" t="s">
        <v>265</v>
      </c>
      <c r="C44" s="1" t="s">
        <v>11</v>
      </c>
      <c r="D44" s="3" t="s">
        <v>146</v>
      </c>
      <c r="E44" s="3" t="s">
        <v>302</v>
      </c>
      <c r="F44" s="3" t="s">
        <v>556</v>
      </c>
      <c r="G44" s="3" t="s">
        <v>4</v>
      </c>
      <c r="H44" s="1" t="s">
        <v>23</v>
      </c>
      <c r="I44" s="1" t="s">
        <v>52</v>
      </c>
      <c r="J44" s="2" t="s">
        <v>771</v>
      </c>
      <c r="K44" s="3" t="s">
        <v>153</v>
      </c>
      <c r="L44" s="1" t="s">
        <v>200</v>
      </c>
    </row>
    <row r="45" spans="1:12" x14ac:dyDescent="0.25">
      <c r="A45" s="30">
        <v>45783</v>
      </c>
      <c r="B45" s="3" t="s">
        <v>265</v>
      </c>
      <c r="C45" s="1" t="s">
        <v>10</v>
      </c>
      <c r="D45" s="3" t="s">
        <v>10</v>
      </c>
      <c r="E45" s="3" t="s">
        <v>303</v>
      </c>
      <c r="F45" s="3" t="s">
        <v>557</v>
      </c>
      <c r="G45" s="3" t="s">
        <v>558</v>
      </c>
      <c r="H45" s="1" t="s">
        <v>25</v>
      </c>
      <c r="I45" s="1" t="s">
        <v>26</v>
      </c>
      <c r="J45" s="2" t="s">
        <v>772</v>
      </c>
      <c r="K45" s="3" t="s">
        <v>153</v>
      </c>
      <c r="L45" s="1" t="s">
        <v>200</v>
      </c>
    </row>
    <row r="46" spans="1:12" x14ac:dyDescent="0.25">
      <c r="A46" s="30">
        <v>45783</v>
      </c>
      <c r="B46" s="3" t="s">
        <v>265</v>
      </c>
      <c r="C46" s="1" t="s">
        <v>10</v>
      </c>
      <c r="D46" s="3" t="s">
        <v>10</v>
      </c>
      <c r="E46" s="3" t="s">
        <v>304</v>
      </c>
      <c r="F46" s="3" t="s">
        <v>559</v>
      </c>
      <c r="G46" s="3" t="s">
        <v>560</v>
      </c>
      <c r="H46" s="1" t="s">
        <v>25</v>
      </c>
      <c r="I46" s="1" t="s">
        <v>26</v>
      </c>
      <c r="J46" s="2" t="s">
        <v>773</v>
      </c>
      <c r="K46" s="3" t="s">
        <v>153</v>
      </c>
      <c r="L46" s="1" t="s">
        <v>200</v>
      </c>
    </row>
    <row r="47" spans="1:12" x14ac:dyDescent="0.25">
      <c r="A47" s="30">
        <v>45783</v>
      </c>
      <c r="B47" s="3" t="s">
        <v>265</v>
      </c>
      <c r="C47" s="1" t="s">
        <v>3</v>
      </c>
      <c r="D47" s="3" t="s">
        <v>148</v>
      </c>
      <c r="E47" s="3" t="s">
        <v>305</v>
      </c>
      <c r="F47" s="3" t="s">
        <v>561</v>
      </c>
      <c r="G47" s="3" t="s">
        <v>4</v>
      </c>
      <c r="H47" s="1" t="s">
        <v>1393</v>
      </c>
      <c r="I47" s="1" t="s">
        <v>1394</v>
      </c>
      <c r="J47" s="2" t="s">
        <v>774</v>
      </c>
      <c r="K47" s="3" t="s">
        <v>158</v>
      </c>
      <c r="L47" s="1" t="s">
        <v>1388</v>
      </c>
    </row>
    <row r="48" spans="1:12" x14ac:dyDescent="0.25">
      <c r="A48" s="30">
        <v>45783</v>
      </c>
      <c r="B48" s="3" t="s">
        <v>265</v>
      </c>
      <c r="C48" s="1" t="s">
        <v>10</v>
      </c>
      <c r="D48" s="3" t="s">
        <v>10</v>
      </c>
      <c r="E48" s="3" t="s">
        <v>304</v>
      </c>
      <c r="F48" s="3" t="s">
        <v>559</v>
      </c>
      <c r="G48" s="3" t="s">
        <v>560</v>
      </c>
      <c r="H48" s="1" t="s">
        <v>25</v>
      </c>
      <c r="I48" s="1" t="s">
        <v>26</v>
      </c>
      <c r="J48" s="2" t="s">
        <v>775</v>
      </c>
      <c r="K48" s="3" t="s">
        <v>1317</v>
      </c>
      <c r="L48" s="1" t="s">
        <v>1388</v>
      </c>
    </row>
    <row r="49" spans="1:12" x14ac:dyDescent="0.25">
      <c r="A49" s="30">
        <v>45783</v>
      </c>
      <c r="B49" s="3" t="s">
        <v>265</v>
      </c>
      <c r="C49" s="1" t="s">
        <v>10</v>
      </c>
      <c r="D49" s="3" t="s">
        <v>10</v>
      </c>
      <c r="E49" s="3" t="s">
        <v>304</v>
      </c>
      <c r="F49" s="3" t="s">
        <v>559</v>
      </c>
      <c r="G49" s="3" t="s">
        <v>560</v>
      </c>
      <c r="H49" s="1" t="s">
        <v>25</v>
      </c>
      <c r="I49" s="1" t="s">
        <v>26</v>
      </c>
      <c r="J49" s="2" t="s">
        <v>776</v>
      </c>
      <c r="K49" s="3" t="s">
        <v>157</v>
      </c>
      <c r="L49" s="1" t="s">
        <v>1388</v>
      </c>
    </row>
    <row r="50" spans="1:12" x14ac:dyDescent="0.25">
      <c r="A50" s="30">
        <v>45783</v>
      </c>
      <c r="B50" s="3" t="s">
        <v>265</v>
      </c>
      <c r="C50" s="1" t="s">
        <v>10</v>
      </c>
      <c r="D50" s="3" t="s">
        <v>10</v>
      </c>
      <c r="E50" s="3" t="s">
        <v>304</v>
      </c>
      <c r="F50" s="3" t="s">
        <v>559</v>
      </c>
      <c r="G50" s="3" t="s">
        <v>560</v>
      </c>
      <c r="H50" s="1" t="s">
        <v>25</v>
      </c>
      <c r="I50" s="1" t="s">
        <v>26</v>
      </c>
      <c r="J50" s="2" t="s">
        <v>777</v>
      </c>
      <c r="K50" s="3" t="s">
        <v>1318</v>
      </c>
      <c r="L50" s="1" t="s">
        <v>1388</v>
      </c>
    </row>
    <row r="51" spans="1:12" x14ac:dyDescent="0.25">
      <c r="A51" s="30">
        <v>45783</v>
      </c>
      <c r="B51" s="3" t="s">
        <v>265</v>
      </c>
      <c r="C51" s="1" t="s">
        <v>10</v>
      </c>
      <c r="D51" s="3" t="s">
        <v>10</v>
      </c>
      <c r="E51" s="3" t="s">
        <v>303</v>
      </c>
      <c r="F51" s="3" t="s">
        <v>557</v>
      </c>
      <c r="G51" s="3" t="s">
        <v>558</v>
      </c>
      <c r="H51" s="1" t="s">
        <v>25</v>
      </c>
      <c r="I51" s="1" t="s">
        <v>26</v>
      </c>
      <c r="J51" s="2" t="s">
        <v>778</v>
      </c>
      <c r="K51" s="3" t="s">
        <v>1317</v>
      </c>
      <c r="L51" s="1" t="s">
        <v>1388</v>
      </c>
    </row>
    <row r="52" spans="1:12" x14ac:dyDescent="0.25">
      <c r="A52" s="30">
        <v>45783</v>
      </c>
      <c r="B52" s="3" t="s">
        <v>265</v>
      </c>
      <c r="C52" s="1" t="s">
        <v>10</v>
      </c>
      <c r="D52" s="3" t="s">
        <v>10</v>
      </c>
      <c r="E52" s="3" t="s">
        <v>303</v>
      </c>
      <c r="F52" s="3" t="s">
        <v>557</v>
      </c>
      <c r="G52" s="3" t="s">
        <v>558</v>
      </c>
      <c r="H52" s="1" t="s">
        <v>25</v>
      </c>
      <c r="I52" s="1" t="s">
        <v>26</v>
      </c>
      <c r="J52" s="2" t="s">
        <v>779</v>
      </c>
      <c r="K52" s="3" t="s">
        <v>157</v>
      </c>
      <c r="L52" s="1" t="s">
        <v>1388</v>
      </c>
    </row>
    <row r="53" spans="1:12" x14ac:dyDescent="0.25">
      <c r="A53" s="30">
        <v>45783</v>
      </c>
      <c r="B53" s="3" t="s">
        <v>265</v>
      </c>
      <c r="C53" s="1" t="s">
        <v>10</v>
      </c>
      <c r="D53" s="3" t="s">
        <v>10</v>
      </c>
      <c r="E53" s="3" t="s">
        <v>303</v>
      </c>
      <c r="F53" s="3" t="s">
        <v>557</v>
      </c>
      <c r="G53" s="3" t="s">
        <v>558</v>
      </c>
      <c r="H53" s="1" t="s">
        <v>25</v>
      </c>
      <c r="I53" s="1" t="s">
        <v>26</v>
      </c>
      <c r="J53" s="2" t="s">
        <v>780</v>
      </c>
      <c r="K53" s="3" t="s">
        <v>1318</v>
      </c>
      <c r="L53" s="1" t="s">
        <v>1388</v>
      </c>
    </row>
    <row r="54" spans="1:12" x14ac:dyDescent="0.25">
      <c r="A54" s="30">
        <v>45783</v>
      </c>
      <c r="B54" s="3" t="s">
        <v>265</v>
      </c>
      <c r="C54" s="1" t="s">
        <v>10</v>
      </c>
      <c r="D54" s="3" t="s">
        <v>10</v>
      </c>
      <c r="E54" s="3" t="s">
        <v>306</v>
      </c>
      <c r="F54" s="3" t="s">
        <v>562</v>
      </c>
      <c r="G54" s="3" t="s">
        <v>563</v>
      </c>
      <c r="H54" s="1" t="s">
        <v>25</v>
      </c>
      <c r="I54" s="1" t="s">
        <v>26</v>
      </c>
      <c r="J54" s="2" t="s">
        <v>781</v>
      </c>
      <c r="K54" s="3" t="s">
        <v>89</v>
      </c>
      <c r="L54" s="1" t="s">
        <v>200</v>
      </c>
    </row>
    <row r="55" spans="1:12" x14ac:dyDescent="0.25">
      <c r="A55" s="30">
        <v>45783</v>
      </c>
      <c r="B55" s="3" t="s">
        <v>265</v>
      </c>
      <c r="C55" s="1" t="s">
        <v>10</v>
      </c>
      <c r="D55" s="3" t="s">
        <v>10</v>
      </c>
      <c r="E55" s="3" t="s">
        <v>306</v>
      </c>
      <c r="F55" s="3" t="s">
        <v>562</v>
      </c>
      <c r="G55" s="3" t="s">
        <v>563</v>
      </c>
      <c r="H55" s="1" t="s">
        <v>25</v>
      </c>
      <c r="I55" s="1" t="s">
        <v>26</v>
      </c>
      <c r="J55" s="2" t="s">
        <v>782</v>
      </c>
      <c r="K55" s="3" t="s">
        <v>1317</v>
      </c>
      <c r="L55" s="1" t="s">
        <v>1388</v>
      </c>
    </row>
    <row r="56" spans="1:12" x14ac:dyDescent="0.25">
      <c r="A56" s="30">
        <v>45783</v>
      </c>
      <c r="B56" s="3" t="s">
        <v>265</v>
      </c>
      <c r="C56" s="1" t="s">
        <v>10</v>
      </c>
      <c r="D56" s="3" t="s">
        <v>10</v>
      </c>
      <c r="E56" s="3" t="s">
        <v>306</v>
      </c>
      <c r="F56" s="3" t="s">
        <v>562</v>
      </c>
      <c r="G56" s="3" t="s">
        <v>563</v>
      </c>
      <c r="H56" s="1" t="s">
        <v>25</v>
      </c>
      <c r="I56" s="1" t="s">
        <v>26</v>
      </c>
      <c r="J56" s="2" t="s">
        <v>783</v>
      </c>
      <c r="K56" s="3" t="s">
        <v>1318</v>
      </c>
      <c r="L56" s="1" t="s">
        <v>1388</v>
      </c>
    </row>
    <row r="57" spans="1:12" x14ac:dyDescent="0.25">
      <c r="A57" s="30">
        <v>45783</v>
      </c>
      <c r="B57" s="3" t="s">
        <v>265</v>
      </c>
      <c r="C57" s="1" t="s">
        <v>10</v>
      </c>
      <c r="D57" s="3" t="s">
        <v>10</v>
      </c>
      <c r="E57" s="3" t="s">
        <v>306</v>
      </c>
      <c r="F57" s="3" t="s">
        <v>562</v>
      </c>
      <c r="G57" s="3" t="s">
        <v>563</v>
      </c>
      <c r="H57" s="1" t="s">
        <v>25</v>
      </c>
      <c r="I57" s="1" t="s">
        <v>26</v>
      </c>
      <c r="J57" s="2" t="s">
        <v>784</v>
      </c>
      <c r="K57" s="3" t="s">
        <v>157</v>
      </c>
      <c r="L57" s="1" t="s">
        <v>1388</v>
      </c>
    </row>
    <row r="58" spans="1:12" x14ac:dyDescent="0.25">
      <c r="A58" s="30">
        <v>45783</v>
      </c>
      <c r="B58" s="3" t="s">
        <v>265</v>
      </c>
      <c r="C58" s="1" t="s">
        <v>3</v>
      </c>
      <c r="D58" s="3" t="s">
        <v>148</v>
      </c>
      <c r="E58" s="3" t="s">
        <v>307</v>
      </c>
      <c r="F58" s="3" t="s">
        <v>564</v>
      </c>
      <c r="G58" s="3" t="s">
        <v>4</v>
      </c>
      <c r="H58" s="1" t="s">
        <v>1393</v>
      </c>
      <c r="I58" s="1" t="s">
        <v>1394</v>
      </c>
      <c r="J58" s="2" t="s">
        <v>785</v>
      </c>
      <c r="K58" s="3" t="s">
        <v>158</v>
      </c>
      <c r="L58" s="1" t="s">
        <v>1388</v>
      </c>
    </row>
    <row r="59" spans="1:12" x14ac:dyDescent="0.25">
      <c r="A59" s="30">
        <v>45783</v>
      </c>
      <c r="B59" s="3" t="s">
        <v>265</v>
      </c>
      <c r="C59" s="4" t="s">
        <v>7</v>
      </c>
      <c r="D59" s="3" t="s">
        <v>308</v>
      </c>
      <c r="E59" s="3" t="s">
        <v>309</v>
      </c>
      <c r="F59" s="3" t="s">
        <v>564</v>
      </c>
      <c r="G59" s="3" t="s">
        <v>4</v>
      </c>
      <c r="H59" s="1" t="s">
        <v>29</v>
      </c>
      <c r="I59" s="1" t="s">
        <v>30</v>
      </c>
      <c r="J59" s="2" t="s">
        <v>786</v>
      </c>
      <c r="K59" s="3" t="s">
        <v>157</v>
      </c>
      <c r="L59" s="1" t="s">
        <v>1388</v>
      </c>
    </row>
    <row r="60" spans="1:12" x14ac:dyDescent="0.25">
      <c r="A60" s="30">
        <v>45783</v>
      </c>
      <c r="B60" s="3" t="s">
        <v>265</v>
      </c>
      <c r="C60" s="4" t="s">
        <v>7</v>
      </c>
      <c r="D60" s="3" t="s">
        <v>308</v>
      </c>
      <c r="E60" s="3" t="s">
        <v>310</v>
      </c>
      <c r="F60" s="3" t="s">
        <v>565</v>
      </c>
      <c r="G60" s="3" t="s">
        <v>4</v>
      </c>
      <c r="H60" s="1" t="s">
        <v>29</v>
      </c>
      <c r="I60" s="1" t="s">
        <v>30</v>
      </c>
      <c r="J60" s="2" t="s">
        <v>787</v>
      </c>
      <c r="K60" s="3" t="s">
        <v>157</v>
      </c>
      <c r="L60" s="1" t="s">
        <v>1388</v>
      </c>
    </row>
    <row r="61" spans="1:12" x14ac:dyDescent="0.25">
      <c r="A61" s="30">
        <v>45783</v>
      </c>
      <c r="B61" s="3" t="s">
        <v>265</v>
      </c>
      <c r="C61" s="1" t="s">
        <v>5</v>
      </c>
      <c r="D61" s="3" t="s">
        <v>311</v>
      </c>
      <c r="E61" s="3" t="s">
        <v>312</v>
      </c>
      <c r="F61" s="3" t="s">
        <v>566</v>
      </c>
      <c r="G61" s="3" t="s">
        <v>4</v>
      </c>
      <c r="H61" s="1" t="s">
        <v>27</v>
      </c>
      <c r="I61" s="1" t="s">
        <v>28</v>
      </c>
      <c r="J61" s="2" t="s">
        <v>788</v>
      </c>
      <c r="K61" s="3" t="s">
        <v>2</v>
      </c>
      <c r="L61" s="1" t="s">
        <v>1388</v>
      </c>
    </row>
    <row r="62" spans="1:12" x14ac:dyDescent="0.25">
      <c r="A62" s="30">
        <v>45783</v>
      </c>
      <c r="B62" s="3" t="s">
        <v>265</v>
      </c>
      <c r="C62" s="1" t="s">
        <v>5</v>
      </c>
      <c r="D62" s="3" t="s">
        <v>311</v>
      </c>
      <c r="E62" s="3" t="s">
        <v>312</v>
      </c>
      <c r="F62" s="3" t="s">
        <v>566</v>
      </c>
      <c r="G62" s="3" t="s">
        <v>4</v>
      </c>
      <c r="H62" s="1" t="s">
        <v>27</v>
      </c>
      <c r="I62" s="1" t="s">
        <v>28</v>
      </c>
      <c r="J62" s="2" t="s">
        <v>788</v>
      </c>
      <c r="K62" s="3" t="s">
        <v>1319</v>
      </c>
      <c r="L62" s="1" t="s">
        <v>1388</v>
      </c>
    </row>
    <row r="63" spans="1:12" x14ac:dyDescent="0.25">
      <c r="A63" s="30">
        <v>45783</v>
      </c>
      <c r="B63" s="3" t="s">
        <v>265</v>
      </c>
      <c r="C63" s="1" t="s">
        <v>5</v>
      </c>
      <c r="D63" s="3" t="s">
        <v>311</v>
      </c>
      <c r="E63" s="3" t="s">
        <v>312</v>
      </c>
      <c r="F63" s="3" t="s">
        <v>566</v>
      </c>
      <c r="G63" s="3" t="s">
        <v>4</v>
      </c>
      <c r="H63" s="1" t="s">
        <v>27</v>
      </c>
      <c r="I63" s="1" t="s">
        <v>28</v>
      </c>
      <c r="J63" s="2" t="s">
        <v>788</v>
      </c>
      <c r="K63" s="3" t="s">
        <v>1320</v>
      </c>
      <c r="L63" s="1" t="s">
        <v>1388</v>
      </c>
    </row>
    <row r="64" spans="1:12" x14ac:dyDescent="0.25">
      <c r="A64" s="30">
        <v>45783</v>
      </c>
      <c r="B64" s="3" t="s">
        <v>265</v>
      </c>
      <c r="C64" s="1" t="s">
        <v>5</v>
      </c>
      <c r="D64" s="3" t="s">
        <v>311</v>
      </c>
      <c r="E64" s="3" t="s">
        <v>312</v>
      </c>
      <c r="F64" s="3" t="s">
        <v>566</v>
      </c>
      <c r="G64" s="3" t="s">
        <v>4</v>
      </c>
      <c r="H64" s="1" t="s">
        <v>27</v>
      </c>
      <c r="I64" s="1" t="s">
        <v>28</v>
      </c>
      <c r="J64" s="2" t="s">
        <v>788</v>
      </c>
      <c r="K64" s="3" t="s">
        <v>1321</v>
      </c>
      <c r="L64" s="1" t="s">
        <v>1388</v>
      </c>
    </row>
    <row r="65" spans="1:12" x14ac:dyDescent="0.25">
      <c r="A65" s="30">
        <v>45783</v>
      </c>
      <c r="B65" s="3" t="s">
        <v>265</v>
      </c>
      <c r="C65" s="1" t="s">
        <v>5</v>
      </c>
      <c r="D65" s="3" t="s">
        <v>311</v>
      </c>
      <c r="E65" s="3" t="s">
        <v>312</v>
      </c>
      <c r="F65" s="3" t="s">
        <v>566</v>
      </c>
      <c r="G65" s="3" t="s">
        <v>4</v>
      </c>
      <c r="H65" s="1" t="s">
        <v>27</v>
      </c>
      <c r="I65" s="1" t="s">
        <v>28</v>
      </c>
      <c r="J65" s="2" t="s">
        <v>788</v>
      </c>
      <c r="K65" s="3" t="s">
        <v>1322</v>
      </c>
      <c r="L65" s="1" t="s">
        <v>1388</v>
      </c>
    </row>
    <row r="66" spans="1:12" x14ac:dyDescent="0.25">
      <c r="A66" s="30">
        <v>45783</v>
      </c>
      <c r="B66" s="3" t="s">
        <v>265</v>
      </c>
      <c r="C66" s="1" t="s">
        <v>5</v>
      </c>
      <c r="D66" s="3" t="s">
        <v>311</v>
      </c>
      <c r="E66" s="3" t="s">
        <v>312</v>
      </c>
      <c r="F66" s="3" t="s">
        <v>566</v>
      </c>
      <c r="G66" s="3" t="s">
        <v>4</v>
      </c>
      <c r="H66" s="1" t="s">
        <v>27</v>
      </c>
      <c r="I66" s="1" t="s">
        <v>28</v>
      </c>
      <c r="J66" s="2" t="s">
        <v>788</v>
      </c>
      <c r="K66" s="3" t="s">
        <v>1323</v>
      </c>
      <c r="L66" s="1" t="s">
        <v>1388</v>
      </c>
    </row>
    <row r="67" spans="1:12" x14ac:dyDescent="0.25">
      <c r="A67" s="30">
        <v>45783</v>
      </c>
      <c r="B67" s="3" t="s">
        <v>265</v>
      </c>
      <c r="C67" s="1" t="s">
        <v>5</v>
      </c>
      <c r="D67" s="3" t="s">
        <v>311</v>
      </c>
      <c r="E67" s="3" t="s">
        <v>312</v>
      </c>
      <c r="F67" s="3" t="s">
        <v>566</v>
      </c>
      <c r="G67" s="3" t="s">
        <v>4</v>
      </c>
      <c r="H67" s="1" t="s">
        <v>27</v>
      </c>
      <c r="I67" s="1" t="s">
        <v>28</v>
      </c>
      <c r="J67" s="2" t="s">
        <v>788</v>
      </c>
      <c r="K67" s="3" t="s">
        <v>1324</v>
      </c>
      <c r="L67" s="1" t="s">
        <v>1388</v>
      </c>
    </row>
    <row r="68" spans="1:12" x14ac:dyDescent="0.25">
      <c r="A68" s="30">
        <v>45783</v>
      </c>
      <c r="B68" s="3" t="s">
        <v>265</v>
      </c>
      <c r="C68" s="1" t="s">
        <v>5</v>
      </c>
      <c r="D68" s="3" t="s">
        <v>311</v>
      </c>
      <c r="E68" s="3" t="s">
        <v>312</v>
      </c>
      <c r="F68" s="3" t="s">
        <v>566</v>
      </c>
      <c r="G68" s="3" t="s">
        <v>4</v>
      </c>
      <c r="H68" s="1" t="s">
        <v>27</v>
      </c>
      <c r="I68" s="1" t="s">
        <v>28</v>
      </c>
      <c r="J68" s="2" t="s">
        <v>788</v>
      </c>
      <c r="K68" s="3" t="s">
        <v>1325</v>
      </c>
      <c r="L68" s="1" t="s">
        <v>1388</v>
      </c>
    </row>
    <row r="69" spans="1:12" x14ac:dyDescent="0.25">
      <c r="A69" s="30">
        <v>45783</v>
      </c>
      <c r="B69" s="3" t="s">
        <v>265</v>
      </c>
      <c r="C69" s="1" t="s">
        <v>5</v>
      </c>
      <c r="D69" s="3" t="s">
        <v>311</v>
      </c>
      <c r="E69" s="3" t="s">
        <v>312</v>
      </c>
      <c r="F69" s="3" t="s">
        <v>566</v>
      </c>
      <c r="G69" s="3" t="s">
        <v>4</v>
      </c>
      <c r="H69" s="1" t="s">
        <v>27</v>
      </c>
      <c r="I69" s="1" t="s">
        <v>28</v>
      </c>
      <c r="J69" s="2" t="s">
        <v>788</v>
      </c>
      <c r="K69" s="3" t="s">
        <v>1326</v>
      </c>
      <c r="L69" s="1" t="s">
        <v>1388</v>
      </c>
    </row>
    <row r="70" spans="1:12" x14ac:dyDescent="0.25">
      <c r="A70" s="30">
        <v>45783</v>
      </c>
      <c r="B70" s="3" t="s">
        <v>265</v>
      </c>
      <c r="C70" s="1" t="s">
        <v>5</v>
      </c>
      <c r="D70" s="3" t="s">
        <v>311</v>
      </c>
      <c r="E70" s="3" t="s">
        <v>313</v>
      </c>
      <c r="F70" s="3" t="s">
        <v>567</v>
      </c>
      <c r="G70" s="3" t="s">
        <v>6</v>
      </c>
      <c r="H70" s="1" t="s">
        <v>27</v>
      </c>
      <c r="I70" s="1" t="s">
        <v>28</v>
      </c>
      <c r="J70" s="2" t="s">
        <v>789</v>
      </c>
      <c r="K70" s="3" t="s">
        <v>1327</v>
      </c>
      <c r="L70" s="1" t="s">
        <v>1388</v>
      </c>
    </row>
    <row r="71" spans="1:12" x14ac:dyDescent="0.25">
      <c r="A71" s="30">
        <v>45783</v>
      </c>
      <c r="B71" s="3" t="s">
        <v>265</v>
      </c>
      <c r="C71" s="4" t="s">
        <v>116</v>
      </c>
      <c r="D71" s="3" t="s">
        <v>272</v>
      </c>
      <c r="E71" s="3" t="s">
        <v>314</v>
      </c>
      <c r="F71" s="3" t="s">
        <v>541</v>
      </c>
      <c r="G71" s="3" t="s">
        <v>4</v>
      </c>
      <c r="H71" s="1" t="s">
        <v>25</v>
      </c>
      <c r="I71" s="1" t="s">
        <v>26</v>
      </c>
      <c r="J71" s="2" t="s">
        <v>790</v>
      </c>
      <c r="K71" s="3" t="s">
        <v>89</v>
      </c>
      <c r="L71" s="1" t="s">
        <v>200</v>
      </c>
    </row>
    <row r="72" spans="1:12" x14ac:dyDescent="0.25">
      <c r="A72" s="30">
        <v>45783</v>
      </c>
      <c r="B72" s="3" t="s">
        <v>265</v>
      </c>
      <c r="C72" s="4" t="s">
        <v>116</v>
      </c>
      <c r="D72" s="3" t="s">
        <v>272</v>
      </c>
      <c r="E72" s="3" t="s">
        <v>165</v>
      </c>
      <c r="F72" s="3" t="s">
        <v>568</v>
      </c>
      <c r="G72" s="3" t="s">
        <v>4</v>
      </c>
      <c r="H72" s="1" t="s">
        <v>25</v>
      </c>
      <c r="I72" s="1" t="s">
        <v>26</v>
      </c>
      <c r="J72" s="2" t="s">
        <v>791</v>
      </c>
      <c r="K72" s="3" t="s">
        <v>89</v>
      </c>
      <c r="L72" s="1" t="s">
        <v>200</v>
      </c>
    </row>
    <row r="73" spans="1:12" x14ac:dyDescent="0.25">
      <c r="A73" s="30">
        <v>45783</v>
      </c>
      <c r="B73" s="3" t="s">
        <v>265</v>
      </c>
      <c r="C73" s="4" t="s">
        <v>116</v>
      </c>
      <c r="D73" s="3" t="s">
        <v>272</v>
      </c>
      <c r="E73" s="3" t="s">
        <v>291</v>
      </c>
      <c r="F73" s="3" t="s">
        <v>546</v>
      </c>
      <c r="G73" s="3" t="s">
        <v>4</v>
      </c>
      <c r="H73" s="1" t="s">
        <v>25</v>
      </c>
      <c r="I73" s="1" t="s">
        <v>26</v>
      </c>
      <c r="J73" s="2" t="s">
        <v>792</v>
      </c>
      <c r="K73" s="3" t="s">
        <v>89</v>
      </c>
      <c r="L73" s="1" t="s">
        <v>200</v>
      </c>
    </row>
    <row r="74" spans="1:12" x14ac:dyDescent="0.25">
      <c r="A74" s="30">
        <v>45783</v>
      </c>
      <c r="B74" s="3" t="s">
        <v>265</v>
      </c>
      <c r="C74" s="4" t="s">
        <v>116</v>
      </c>
      <c r="D74" s="3" t="s">
        <v>272</v>
      </c>
      <c r="E74" s="3" t="s">
        <v>315</v>
      </c>
      <c r="F74" s="3" t="s">
        <v>117</v>
      </c>
      <c r="G74" s="3" t="s">
        <v>6</v>
      </c>
      <c r="H74" s="1" t="s">
        <v>25</v>
      </c>
      <c r="I74" s="1" t="s">
        <v>26</v>
      </c>
      <c r="J74" s="2" t="s">
        <v>793</v>
      </c>
      <c r="K74" s="3" t="s">
        <v>1328</v>
      </c>
      <c r="L74" s="1" t="s">
        <v>1388</v>
      </c>
    </row>
    <row r="75" spans="1:12" x14ac:dyDescent="0.25">
      <c r="A75" s="30">
        <v>45783</v>
      </c>
      <c r="B75" s="3" t="s">
        <v>265</v>
      </c>
      <c r="C75" s="1" t="s">
        <v>10</v>
      </c>
      <c r="D75" s="3" t="s">
        <v>316</v>
      </c>
      <c r="E75" s="3" t="s">
        <v>82</v>
      </c>
      <c r="F75" s="3" t="s">
        <v>83</v>
      </c>
      <c r="G75" s="3" t="s">
        <v>4</v>
      </c>
      <c r="H75" s="1" t="s">
        <v>25</v>
      </c>
      <c r="I75" s="1" t="s">
        <v>26</v>
      </c>
      <c r="J75" s="2" t="s">
        <v>794</v>
      </c>
      <c r="K75" s="3" t="s">
        <v>12</v>
      </c>
      <c r="L75" s="1" t="s">
        <v>8</v>
      </c>
    </row>
    <row r="76" spans="1:12" ht="25.5" x14ac:dyDescent="0.25">
      <c r="A76" s="30">
        <v>45783</v>
      </c>
      <c r="B76" s="3" t="s">
        <v>265</v>
      </c>
      <c r="C76" s="1" t="s">
        <v>34</v>
      </c>
      <c r="D76" s="3" t="s">
        <v>85</v>
      </c>
      <c r="E76" s="3" t="s">
        <v>317</v>
      </c>
      <c r="F76" s="3" t="s">
        <v>569</v>
      </c>
      <c r="G76" s="3" t="s">
        <v>570</v>
      </c>
      <c r="H76" s="1" t="s">
        <v>25</v>
      </c>
      <c r="I76" s="1" t="s">
        <v>26</v>
      </c>
      <c r="J76" s="2" t="s">
        <v>795</v>
      </c>
      <c r="K76" s="3" t="s">
        <v>1329</v>
      </c>
      <c r="L76" s="1" t="s">
        <v>8</v>
      </c>
    </row>
    <row r="77" spans="1:12" ht="25.5" x14ac:dyDescent="0.25">
      <c r="A77" s="30">
        <v>45783</v>
      </c>
      <c r="B77" s="3" t="s">
        <v>265</v>
      </c>
      <c r="C77" s="1" t="s">
        <v>34</v>
      </c>
      <c r="D77" s="3" t="s">
        <v>85</v>
      </c>
      <c r="E77" s="3" t="s">
        <v>317</v>
      </c>
      <c r="F77" s="3" t="s">
        <v>569</v>
      </c>
      <c r="G77" s="3" t="s">
        <v>570</v>
      </c>
      <c r="H77" s="1" t="s">
        <v>25</v>
      </c>
      <c r="I77" s="1" t="s">
        <v>26</v>
      </c>
      <c r="J77" s="2" t="s">
        <v>795</v>
      </c>
      <c r="K77" s="3" t="s">
        <v>1330</v>
      </c>
      <c r="L77" s="1" t="s">
        <v>1</v>
      </c>
    </row>
    <row r="78" spans="1:12" ht="25.5" x14ac:dyDescent="0.25">
      <c r="A78" s="30">
        <v>45783</v>
      </c>
      <c r="B78" s="3" t="s">
        <v>265</v>
      </c>
      <c r="C78" s="1" t="s">
        <v>34</v>
      </c>
      <c r="D78" s="3" t="s">
        <v>85</v>
      </c>
      <c r="E78" s="3" t="s">
        <v>318</v>
      </c>
      <c r="F78" s="3" t="s">
        <v>571</v>
      </c>
      <c r="G78" s="3" t="s">
        <v>570</v>
      </c>
      <c r="H78" s="1" t="s">
        <v>25</v>
      </c>
      <c r="I78" s="1" t="s">
        <v>26</v>
      </c>
      <c r="J78" s="2" t="s">
        <v>796</v>
      </c>
      <c r="K78" s="3" t="s">
        <v>12</v>
      </c>
      <c r="L78" s="1" t="s">
        <v>8</v>
      </c>
    </row>
    <row r="79" spans="1:12" ht="25.5" x14ac:dyDescent="0.25">
      <c r="A79" s="30">
        <v>45783</v>
      </c>
      <c r="B79" s="3" t="s">
        <v>265</v>
      </c>
      <c r="C79" s="1" t="s">
        <v>34</v>
      </c>
      <c r="D79" s="3" t="s">
        <v>85</v>
      </c>
      <c r="E79" s="3" t="s">
        <v>317</v>
      </c>
      <c r="F79" s="3" t="s">
        <v>569</v>
      </c>
      <c r="G79" s="3" t="s">
        <v>570</v>
      </c>
      <c r="H79" s="1" t="s">
        <v>25</v>
      </c>
      <c r="I79" s="1" t="s">
        <v>26</v>
      </c>
      <c r="J79" s="2" t="s">
        <v>797</v>
      </c>
      <c r="K79" s="3" t="s">
        <v>89</v>
      </c>
      <c r="L79" s="1" t="s">
        <v>1</v>
      </c>
    </row>
    <row r="80" spans="1:12" ht="25.5" x14ac:dyDescent="0.25">
      <c r="A80" s="30">
        <v>45783</v>
      </c>
      <c r="B80" s="3" t="s">
        <v>265</v>
      </c>
      <c r="C80" s="1" t="s">
        <v>34</v>
      </c>
      <c r="D80" s="3" t="s">
        <v>144</v>
      </c>
      <c r="E80" s="3" t="s">
        <v>319</v>
      </c>
      <c r="F80" s="3" t="s">
        <v>572</v>
      </c>
      <c r="G80" s="3" t="s">
        <v>570</v>
      </c>
      <c r="H80" s="1" t="s">
        <v>44</v>
      </c>
      <c r="I80" s="1" t="s">
        <v>44</v>
      </c>
      <c r="J80" s="2" t="s">
        <v>798</v>
      </c>
      <c r="K80" s="3" t="s">
        <v>1317</v>
      </c>
      <c r="L80" s="1" t="s">
        <v>1388</v>
      </c>
    </row>
    <row r="81" spans="1:12" ht="25.5" x14ac:dyDescent="0.25">
      <c r="A81" s="30">
        <v>45783</v>
      </c>
      <c r="B81" s="3" t="s">
        <v>265</v>
      </c>
      <c r="C81" s="1" t="s">
        <v>34</v>
      </c>
      <c r="D81" s="3" t="s">
        <v>144</v>
      </c>
      <c r="E81" s="3" t="s">
        <v>319</v>
      </c>
      <c r="F81" s="3" t="s">
        <v>572</v>
      </c>
      <c r="G81" s="3" t="s">
        <v>570</v>
      </c>
      <c r="H81" s="1" t="s">
        <v>44</v>
      </c>
      <c r="I81" s="1" t="s">
        <v>44</v>
      </c>
      <c r="J81" s="2" t="s">
        <v>798</v>
      </c>
      <c r="K81" s="3" t="s">
        <v>1318</v>
      </c>
      <c r="L81" s="1" t="s">
        <v>1388</v>
      </c>
    </row>
    <row r="82" spans="1:12" x14ac:dyDescent="0.25">
      <c r="A82" s="30">
        <v>45784</v>
      </c>
      <c r="B82" s="3" t="s">
        <v>265</v>
      </c>
      <c r="C82" s="4" t="s">
        <v>7</v>
      </c>
      <c r="D82" s="3" t="s">
        <v>320</v>
      </c>
      <c r="E82" s="3" t="s">
        <v>321</v>
      </c>
      <c r="F82" s="3" t="s">
        <v>573</v>
      </c>
      <c r="G82" s="3" t="s">
        <v>4</v>
      </c>
      <c r="H82" s="1" t="s">
        <v>1397</v>
      </c>
      <c r="I82" s="1" t="s">
        <v>1398</v>
      </c>
      <c r="J82" s="2" t="s">
        <v>799</v>
      </c>
      <c r="K82" s="3" t="s">
        <v>153</v>
      </c>
      <c r="L82" s="1" t="s">
        <v>1</v>
      </c>
    </row>
    <row r="83" spans="1:12" x14ac:dyDescent="0.25">
      <c r="A83" s="30">
        <v>45784</v>
      </c>
      <c r="B83" s="3" t="s">
        <v>265</v>
      </c>
      <c r="C83" s="4" t="s">
        <v>7</v>
      </c>
      <c r="D83" s="3" t="s">
        <v>322</v>
      </c>
      <c r="E83" s="3"/>
      <c r="F83" s="3" t="s">
        <v>574</v>
      </c>
      <c r="G83" s="3" t="s">
        <v>6</v>
      </c>
      <c r="H83" s="1" t="s">
        <v>1399</v>
      </c>
      <c r="I83" s="1" t="s">
        <v>1400</v>
      </c>
      <c r="J83" s="2" t="s">
        <v>800</v>
      </c>
      <c r="K83" s="3" t="s">
        <v>153</v>
      </c>
      <c r="L83" s="1" t="s">
        <v>1</v>
      </c>
    </row>
    <row r="84" spans="1:12" x14ac:dyDescent="0.25">
      <c r="A84" s="30">
        <v>45784</v>
      </c>
      <c r="B84" s="3" t="s">
        <v>265</v>
      </c>
      <c r="C84" s="1" t="s">
        <v>43</v>
      </c>
      <c r="D84" s="3" t="s">
        <v>114</v>
      </c>
      <c r="E84" s="3" t="s">
        <v>323</v>
      </c>
      <c r="F84" s="3" t="s">
        <v>575</v>
      </c>
      <c r="G84" s="3" t="s">
        <v>4</v>
      </c>
      <c r="H84" s="1" t="s">
        <v>25</v>
      </c>
      <c r="I84" s="1" t="s">
        <v>26</v>
      </c>
      <c r="J84" s="2" t="s">
        <v>801</v>
      </c>
      <c r="K84" s="3" t="s">
        <v>153</v>
      </c>
      <c r="L84" s="1" t="s">
        <v>1</v>
      </c>
    </row>
    <row r="85" spans="1:12" x14ac:dyDescent="0.25">
      <c r="A85" s="30">
        <v>45784</v>
      </c>
      <c r="B85" s="3" t="s">
        <v>265</v>
      </c>
      <c r="C85" s="1" t="s">
        <v>43</v>
      </c>
      <c r="D85" s="3" t="s">
        <v>114</v>
      </c>
      <c r="E85" s="3" t="s">
        <v>324</v>
      </c>
      <c r="F85" s="3" t="s">
        <v>576</v>
      </c>
      <c r="G85" s="3" t="s">
        <v>4</v>
      </c>
      <c r="H85" s="1" t="s">
        <v>25</v>
      </c>
      <c r="I85" s="1" t="s">
        <v>26</v>
      </c>
      <c r="J85" s="2" t="s">
        <v>802</v>
      </c>
      <c r="K85" s="3" t="s">
        <v>153</v>
      </c>
      <c r="L85" s="1" t="s">
        <v>1</v>
      </c>
    </row>
    <row r="86" spans="1:12" x14ac:dyDescent="0.25">
      <c r="A86" s="30">
        <v>45784</v>
      </c>
      <c r="B86" s="3" t="s">
        <v>265</v>
      </c>
      <c r="C86" s="1" t="s">
        <v>43</v>
      </c>
      <c r="D86" s="3" t="s">
        <v>114</v>
      </c>
      <c r="E86" s="3" t="s">
        <v>325</v>
      </c>
      <c r="F86" s="3" t="s">
        <v>577</v>
      </c>
      <c r="G86" s="3" t="s">
        <v>4</v>
      </c>
      <c r="H86" s="1" t="s">
        <v>25</v>
      </c>
      <c r="I86" s="1" t="s">
        <v>26</v>
      </c>
      <c r="J86" s="2" t="s">
        <v>803</v>
      </c>
      <c r="K86" s="3" t="s">
        <v>153</v>
      </c>
      <c r="L86" s="1" t="s">
        <v>1</v>
      </c>
    </row>
    <row r="87" spans="1:12" x14ac:dyDescent="0.25">
      <c r="A87" s="30">
        <v>45784</v>
      </c>
      <c r="B87" s="3" t="s">
        <v>265</v>
      </c>
      <c r="C87" s="1" t="s">
        <v>43</v>
      </c>
      <c r="D87" s="3" t="s">
        <v>114</v>
      </c>
      <c r="E87" s="3" t="s">
        <v>326</v>
      </c>
      <c r="F87" s="3" t="s">
        <v>578</v>
      </c>
      <c r="G87" s="3" t="s">
        <v>4</v>
      </c>
      <c r="H87" s="1" t="s">
        <v>25</v>
      </c>
      <c r="I87" s="1" t="s">
        <v>26</v>
      </c>
      <c r="J87" s="2" t="s">
        <v>804</v>
      </c>
      <c r="K87" s="3" t="s">
        <v>153</v>
      </c>
      <c r="L87" s="1" t="s">
        <v>1</v>
      </c>
    </row>
    <row r="88" spans="1:12" x14ac:dyDescent="0.25">
      <c r="A88" s="30">
        <v>45784</v>
      </c>
      <c r="B88" s="3" t="s">
        <v>265</v>
      </c>
      <c r="C88" s="1" t="s">
        <v>43</v>
      </c>
      <c r="D88" s="3" t="s">
        <v>114</v>
      </c>
      <c r="E88" s="3"/>
      <c r="F88" s="3" t="s">
        <v>115</v>
      </c>
      <c r="G88" s="3" t="s">
        <v>6</v>
      </c>
      <c r="H88" s="1" t="s">
        <v>25</v>
      </c>
      <c r="I88" s="1" t="s">
        <v>26</v>
      </c>
      <c r="J88" s="2" t="s">
        <v>805</v>
      </c>
      <c r="K88" s="3" t="s">
        <v>153</v>
      </c>
      <c r="L88" s="1" t="s">
        <v>1</v>
      </c>
    </row>
    <row r="89" spans="1:12" x14ac:dyDescent="0.25">
      <c r="A89" s="30">
        <v>45784</v>
      </c>
      <c r="B89" s="3" t="s">
        <v>265</v>
      </c>
      <c r="C89" s="1" t="s">
        <v>5</v>
      </c>
      <c r="D89" s="3" t="s">
        <v>327</v>
      </c>
      <c r="E89" s="3" t="s">
        <v>328</v>
      </c>
      <c r="F89" s="3" t="s">
        <v>579</v>
      </c>
      <c r="G89" s="3" t="s">
        <v>40</v>
      </c>
      <c r="H89" s="1" t="s">
        <v>122</v>
      </c>
      <c r="I89" s="1" t="s">
        <v>123</v>
      </c>
      <c r="J89" s="2" t="s">
        <v>806</v>
      </c>
      <c r="K89" s="3" t="s">
        <v>153</v>
      </c>
      <c r="L89" s="1" t="s">
        <v>1</v>
      </c>
    </row>
    <row r="90" spans="1:12" x14ac:dyDescent="0.25">
      <c r="A90" s="30">
        <v>45784</v>
      </c>
      <c r="B90" s="3" t="s">
        <v>265</v>
      </c>
      <c r="C90" s="1" t="s">
        <v>5</v>
      </c>
      <c r="D90" s="3" t="s">
        <v>327</v>
      </c>
      <c r="E90" s="3" t="s">
        <v>329</v>
      </c>
      <c r="F90" s="3" t="s">
        <v>580</v>
      </c>
      <c r="G90" s="3" t="s">
        <v>40</v>
      </c>
      <c r="H90" s="1" t="s">
        <v>122</v>
      </c>
      <c r="I90" s="1" t="s">
        <v>123</v>
      </c>
      <c r="J90" s="2" t="s">
        <v>807</v>
      </c>
      <c r="K90" s="3" t="s">
        <v>153</v>
      </c>
      <c r="L90" s="1" t="s">
        <v>1</v>
      </c>
    </row>
    <row r="91" spans="1:12" x14ac:dyDescent="0.25">
      <c r="A91" s="30">
        <v>45784</v>
      </c>
      <c r="B91" s="3" t="s">
        <v>265</v>
      </c>
      <c r="C91" s="1" t="s">
        <v>5</v>
      </c>
      <c r="D91" s="3" t="s">
        <v>327</v>
      </c>
      <c r="E91" s="3" t="s">
        <v>330</v>
      </c>
      <c r="F91" s="3" t="s">
        <v>581</v>
      </c>
      <c r="G91" s="3" t="s">
        <v>40</v>
      </c>
      <c r="H91" s="1" t="s">
        <v>122</v>
      </c>
      <c r="I91" s="1" t="s">
        <v>123</v>
      </c>
      <c r="J91" s="2" t="s">
        <v>808</v>
      </c>
      <c r="K91" s="3" t="s">
        <v>153</v>
      </c>
      <c r="L91" s="1" t="s">
        <v>1</v>
      </c>
    </row>
    <row r="92" spans="1:12" x14ac:dyDescent="0.25">
      <c r="A92" s="30">
        <v>45784</v>
      </c>
      <c r="B92" s="3" t="s">
        <v>265</v>
      </c>
      <c r="C92" s="1" t="s">
        <v>5</v>
      </c>
      <c r="D92" s="3" t="s">
        <v>41</v>
      </c>
      <c r="E92" s="3" t="s">
        <v>331</v>
      </c>
      <c r="F92" s="3" t="s">
        <v>582</v>
      </c>
      <c r="G92" s="3" t="s">
        <v>570</v>
      </c>
      <c r="H92" s="1" t="s">
        <v>27</v>
      </c>
      <c r="I92" s="1" t="s">
        <v>28</v>
      </c>
      <c r="J92" s="2" t="s">
        <v>809</v>
      </c>
      <c r="K92" s="3" t="s">
        <v>157</v>
      </c>
      <c r="L92" s="1" t="s">
        <v>1388</v>
      </c>
    </row>
    <row r="93" spans="1:12" x14ac:dyDescent="0.25">
      <c r="A93" s="30">
        <v>45784</v>
      </c>
      <c r="B93" s="3" t="s">
        <v>265</v>
      </c>
      <c r="C93" s="1" t="s">
        <v>5</v>
      </c>
      <c r="D93" s="3" t="s">
        <v>41</v>
      </c>
      <c r="E93" s="3" t="s">
        <v>331</v>
      </c>
      <c r="F93" s="3" t="s">
        <v>582</v>
      </c>
      <c r="G93" s="3" t="s">
        <v>570</v>
      </c>
      <c r="H93" s="1" t="s">
        <v>27</v>
      </c>
      <c r="I93" s="1" t="s">
        <v>28</v>
      </c>
      <c r="J93" s="2" t="s">
        <v>810</v>
      </c>
      <c r="K93" s="3" t="s">
        <v>153</v>
      </c>
      <c r="L93" s="1" t="s">
        <v>1</v>
      </c>
    </row>
    <row r="94" spans="1:12" x14ac:dyDescent="0.25">
      <c r="A94" s="30">
        <v>45784</v>
      </c>
      <c r="B94" s="3" t="s">
        <v>265</v>
      </c>
      <c r="C94" s="1" t="s">
        <v>5</v>
      </c>
      <c r="D94" s="3" t="s">
        <v>41</v>
      </c>
      <c r="E94" s="3" t="s">
        <v>331</v>
      </c>
      <c r="F94" s="3" t="s">
        <v>582</v>
      </c>
      <c r="G94" s="3" t="s">
        <v>570</v>
      </c>
      <c r="H94" s="1" t="s">
        <v>27</v>
      </c>
      <c r="I94" s="1" t="s">
        <v>28</v>
      </c>
      <c r="J94" s="2" t="s">
        <v>811</v>
      </c>
      <c r="K94" s="3" t="s">
        <v>153</v>
      </c>
      <c r="L94" s="1" t="s">
        <v>1</v>
      </c>
    </row>
    <row r="95" spans="1:12" x14ac:dyDescent="0.25">
      <c r="A95" s="30">
        <v>45784</v>
      </c>
      <c r="B95" s="3" t="s">
        <v>265</v>
      </c>
      <c r="C95" s="1" t="s">
        <v>5</v>
      </c>
      <c r="D95" s="3" t="s">
        <v>41</v>
      </c>
      <c r="E95" s="3" t="s">
        <v>331</v>
      </c>
      <c r="F95" s="3" t="s">
        <v>582</v>
      </c>
      <c r="G95" s="3" t="s">
        <v>570</v>
      </c>
      <c r="H95" s="1" t="s">
        <v>27</v>
      </c>
      <c r="I95" s="1" t="s">
        <v>28</v>
      </c>
      <c r="J95" s="2" t="s">
        <v>812</v>
      </c>
      <c r="K95" s="3" t="s">
        <v>157</v>
      </c>
      <c r="L95" s="1" t="s">
        <v>1388</v>
      </c>
    </row>
    <row r="96" spans="1:12" x14ac:dyDescent="0.25">
      <c r="A96" s="30">
        <v>45784</v>
      </c>
      <c r="B96" s="3" t="s">
        <v>265</v>
      </c>
      <c r="C96" s="1" t="s">
        <v>5</v>
      </c>
      <c r="D96" s="3" t="s">
        <v>41</v>
      </c>
      <c r="E96" s="3" t="s">
        <v>331</v>
      </c>
      <c r="F96" s="3" t="s">
        <v>582</v>
      </c>
      <c r="G96" s="3" t="s">
        <v>570</v>
      </c>
      <c r="H96" s="1" t="s">
        <v>27</v>
      </c>
      <c r="I96" s="1" t="s">
        <v>28</v>
      </c>
      <c r="J96" s="2" t="s">
        <v>813</v>
      </c>
      <c r="K96" s="3" t="s">
        <v>153</v>
      </c>
      <c r="L96" s="1" t="s">
        <v>1</v>
      </c>
    </row>
    <row r="97" spans="1:12" x14ac:dyDescent="0.25">
      <c r="A97" s="30">
        <v>45785</v>
      </c>
      <c r="B97" s="3" t="s">
        <v>265</v>
      </c>
      <c r="C97" s="1" t="s">
        <v>39</v>
      </c>
      <c r="D97" s="3" t="s">
        <v>238</v>
      </c>
      <c r="E97" s="3" t="s">
        <v>278</v>
      </c>
      <c r="F97" s="3" t="s">
        <v>583</v>
      </c>
      <c r="G97" s="3" t="s">
        <v>584</v>
      </c>
      <c r="H97" s="1" t="s">
        <v>23</v>
      </c>
      <c r="I97" s="1" t="s">
        <v>52</v>
      </c>
      <c r="J97" s="2" t="s">
        <v>814</v>
      </c>
      <c r="K97" s="3" t="s">
        <v>153</v>
      </c>
      <c r="L97" s="1" t="s">
        <v>1</v>
      </c>
    </row>
    <row r="98" spans="1:12" x14ac:dyDescent="0.25">
      <c r="A98" s="30">
        <v>45785</v>
      </c>
      <c r="B98" s="3" t="s">
        <v>265</v>
      </c>
      <c r="C98" s="1" t="s">
        <v>39</v>
      </c>
      <c r="D98" s="3" t="s">
        <v>238</v>
      </c>
      <c r="E98" s="3" t="s">
        <v>332</v>
      </c>
      <c r="F98" s="3" t="s">
        <v>585</v>
      </c>
      <c r="G98" s="3" t="s">
        <v>584</v>
      </c>
      <c r="H98" s="1" t="s">
        <v>23</v>
      </c>
      <c r="I98" s="1" t="s">
        <v>52</v>
      </c>
      <c r="J98" s="2" t="s">
        <v>815</v>
      </c>
      <c r="K98" s="3" t="s">
        <v>153</v>
      </c>
      <c r="L98" s="1" t="s">
        <v>1</v>
      </c>
    </row>
    <row r="99" spans="1:12" x14ac:dyDescent="0.25">
      <c r="A99" s="30">
        <v>45785</v>
      </c>
      <c r="B99" s="3" t="s">
        <v>265</v>
      </c>
      <c r="C99" s="1" t="s">
        <v>39</v>
      </c>
      <c r="D99" s="3" t="s">
        <v>238</v>
      </c>
      <c r="E99" s="3" t="s">
        <v>333</v>
      </c>
      <c r="F99" s="3" t="s">
        <v>586</v>
      </c>
      <c r="G99" s="3" t="s">
        <v>584</v>
      </c>
      <c r="H99" s="1" t="s">
        <v>23</v>
      </c>
      <c r="I99" s="1" t="s">
        <v>52</v>
      </c>
      <c r="J99" s="2" t="s">
        <v>816</v>
      </c>
      <c r="K99" s="3" t="s">
        <v>153</v>
      </c>
      <c r="L99" s="1" t="s">
        <v>1</v>
      </c>
    </row>
    <row r="100" spans="1:12" x14ac:dyDescent="0.25">
      <c r="A100" s="30">
        <v>45785</v>
      </c>
      <c r="B100" s="3" t="s">
        <v>265</v>
      </c>
      <c r="C100" s="1" t="s">
        <v>39</v>
      </c>
      <c r="D100" s="3" t="s">
        <v>238</v>
      </c>
      <c r="E100" s="3" t="s">
        <v>334</v>
      </c>
      <c r="F100" s="3" t="s">
        <v>587</v>
      </c>
      <c r="G100" s="3" t="s">
        <v>584</v>
      </c>
      <c r="H100" s="1" t="s">
        <v>23</v>
      </c>
      <c r="I100" s="1" t="s">
        <v>52</v>
      </c>
      <c r="J100" s="2" t="s">
        <v>817</v>
      </c>
      <c r="K100" s="3" t="s">
        <v>153</v>
      </c>
      <c r="L100" s="1" t="s">
        <v>1</v>
      </c>
    </row>
    <row r="101" spans="1:12" x14ac:dyDescent="0.25">
      <c r="A101" s="30">
        <v>45785</v>
      </c>
      <c r="B101" s="3" t="s">
        <v>265</v>
      </c>
      <c r="C101" s="1" t="s">
        <v>39</v>
      </c>
      <c r="D101" s="3" t="s">
        <v>238</v>
      </c>
      <c r="E101" s="3" t="s">
        <v>335</v>
      </c>
      <c r="F101" s="3" t="s">
        <v>588</v>
      </c>
      <c r="G101" s="3" t="s">
        <v>584</v>
      </c>
      <c r="H101" s="1" t="s">
        <v>23</v>
      </c>
      <c r="I101" s="1" t="s">
        <v>52</v>
      </c>
      <c r="J101" s="2" t="s">
        <v>818</v>
      </c>
      <c r="K101" s="3" t="s">
        <v>153</v>
      </c>
      <c r="L101" s="1" t="s">
        <v>1</v>
      </c>
    </row>
    <row r="102" spans="1:12" x14ac:dyDescent="0.25">
      <c r="A102" s="30">
        <v>45785</v>
      </c>
      <c r="B102" s="3" t="s">
        <v>265</v>
      </c>
      <c r="C102" s="1" t="s">
        <v>39</v>
      </c>
      <c r="D102" s="3" t="s">
        <v>238</v>
      </c>
      <c r="E102" s="3" t="s">
        <v>336</v>
      </c>
      <c r="F102" s="3" t="s">
        <v>589</v>
      </c>
      <c r="G102" s="3" t="s">
        <v>584</v>
      </c>
      <c r="H102" s="1" t="s">
        <v>23</v>
      </c>
      <c r="I102" s="1" t="s">
        <v>52</v>
      </c>
      <c r="J102" s="2" t="s">
        <v>819</v>
      </c>
      <c r="K102" s="3" t="s">
        <v>153</v>
      </c>
      <c r="L102" s="1" t="s">
        <v>1</v>
      </c>
    </row>
    <row r="103" spans="1:12" x14ac:dyDescent="0.25">
      <c r="A103" s="30">
        <v>45785</v>
      </c>
      <c r="B103" s="3" t="s">
        <v>265</v>
      </c>
      <c r="C103" s="1" t="s">
        <v>39</v>
      </c>
      <c r="D103" s="3" t="s">
        <v>238</v>
      </c>
      <c r="E103" s="3" t="s">
        <v>337</v>
      </c>
      <c r="F103" s="3" t="s">
        <v>590</v>
      </c>
      <c r="G103" s="3" t="s">
        <v>584</v>
      </c>
      <c r="H103" s="1" t="s">
        <v>23</v>
      </c>
      <c r="I103" s="1" t="s">
        <v>52</v>
      </c>
      <c r="J103" s="2" t="s">
        <v>820</v>
      </c>
      <c r="K103" s="3" t="s">
        <v>153</v>
      </c>
      <c r="L103" s="1" t="s">
        <v>1</v>
      </c>
    </row>
    <row r="104" spans="1:12" x14ac:dyDescent="0.25">
      <c r="A104" s="30">
        <v>45785</v>
      </c>
      <c r="B104" s="3" t="s">
        <v>265</v>
      </c>
      <c r="C104" s="1" t="s">
        <v>39</v>
      </c>
      <c r="D104" s="3" t="s">
        <v>238</v>
      </c>
      <c r="E104" s="3" t="s">
        <v>338</v>
      </c>
      <c r="F104" s="3" t="s">
        <v>591</v>
      </c>
      <c r="G104" s="3" t="s">
        <v>584</v>
      </c>
      <c r="H104" s="1" t="s">
        <v>23</v>
      </c>
      <c r="I104" s="1" t="s">
        <v>52</v>
      </c>
      <c r="J104" s="2" t="s">
        <v>821</v>
      </c>
      <c r="K104" s="3" t="s">
        <v>153</v>
      </c>
      <c r="L104" s="1" t="s">
        <v>1</v>
      </c>
    </row>
    <row r="105" spans="1:12" x14ac:dyDescent="0.25">
      <c r="A105" s="30">
        <v>45785</v>
      </c>
      <c r="B105" s="3" t="s">
        <v>265</v>
      </c>
      <c r="C105" s="1" t="s">
        <v>39</v>
      </c>
      <c r="D105" s="3" t="s">
        <v>238</v>
      </c>
      <c r="E105" s="3" t="s">
        <v>339</v>
      </c>
      <c r="F105" s="3" t="s">
        <v>592</v>
      </c>
      <c r="G105" s="3" t="s">
        <v>584</v>
      </c>
      <c r="H105" s="1" t="s">
        <v>23</v>
      </c>
      <c r="I105" s="1" t="s">
        <v>52</v>
      </c>
      <c r="J105" s="2" t="s">
        <v>822</v>
      </c>
      <c r="K105" s="3" t="s">
        <v>153</v>
      </c>
      <c r="L105" s="1" t="s">
        <v>1</v>
      </c>
    </row>
    <row r="106" spans="1:12" x14ac:dyDescent="0.25">
      <c r="A106" s="30">
        <v>45785</v>
      </c>
      <c r="B106" s="3" t="s">
        <v>265</v>
      </c>
      <c r="C106" s="1" t="s">
        <v>39</v>
      </c>
      <c r="D106" s="3" t="s">
        <v>238</v>
      </c>
      <c r="E106" s="3" t="s">
        <v>340</v>
      </c>
      <c r="F106" s="3" t="s">
        <v>593</v>
      </c>
      <c r="G106" s="3" t="s">
        <v>584</v>
      </c>
      <c r="H106" s="1" t="s">
        <v>23</v>
      </c>
      <c r="I106" s="1" t="s">
        <v>52</v>
      </c>
      <c r="J106" s="2" t="s">
        <v>823</v>
      </c>
      <c r="K106" s="3" t="s">
        <v>153</v>
      </c>
      <c r="L106" s="1" t="s">
        <v>1</v>
      </c>
    </row>
    <row r="107" spans="1:12" x14ac:dyDescent="0.25">
      <c r="A107" s="30">
        <v>45785</v>
      </c>
      <c r="B107" s="3" t="s">
        <v>265</v>
      </c>
      <c r="C107" s="1" t="s">
        <v>39</v>
      </c>
      <c r="D107" s="3" t="s">
        <v>238</v>
      </c>
      <c r="E107" s="3" t="s">
        <v>341</v>
      </c>
      <c r="F107" s="3" t="s">
        <v>594</v>
      </c>
      <c r="G107" s="3" t="s">
        <v>584</v>
      </c>
      <c r="H107" s="1" t="s">
        <v>23</v>
      </c>
      <c r="I107" s="1" t="s">
        <v>52</v>
      </c>
      <c r="J107" s="2" t="s">
        <v>824</v>
      </c>
      <c r="K107" s="3" t="s">
        <v>153</v>
      </c>
      <c r="L107" s="1" t="s">
        <v>1</v>
      </c>
    </row>
    <row r="108" spans="1:12" x14ac:dyDescent="0.25">
      <c r="A108" s="30">
        <v>45785</v>
      </c>
      <c r="B108" s="3" t="s">
        <v>265</v>
      </c>
      <c r="C108" s="1" t="s">
        <v>39</v>
      </c>
      <c r="D108" s="3" t="s">
        <v>238</v>
      </c>
      <c r="E108" s="3" t="s">
        <v>342</v>
      </c>
      <c r="F108" s="3" t="s">
        <v>595</v>
      </c>
      <c r="G108" s="3" t="s">
        <v>584</v>
      </c>
      <c r="H108" s="1" t="s">
        <v>23</v>
      </c>
      <c r="I108" s="1" t="s">
        <v>52</v>
      </c>
      <c r="J108" s="2" t="s">
        <v>825</v>
      </c>
      <c r="K108" s="3" t="s">
        <v>153</v>
      </c>
      <c r="L108" s="1" t="s">
        <v>1</v>
      </c>
    </row>
    <row r="109" spans="1:12" x14ac:dyDescent="0.25">
      <c r="A109" s="30">
        <v>45785</v>
      </c>
      <c r="B109" s="3" t="s">
        <v>265</v>
      </c>
      <c r="C109" s="1" t="s">
        <v>39</v>
      </c>
      <c r="D109" s="3" t="s">
        <v>238</v>
      </c>
      <c r="E109" s="3" t="s">
        <v>343</v>
      </c>
      <c r="F109" s="3" t="s">
        <v>596</v>
      </c>
      <c r="G109" s="3" t="s">
        <v>584</v>
      </c>
      <c r="H109" s="1" t="s">
        <v>23</v>
      </c>
      <c r="I109" s="1" t="s">
        <v>52</v>
      </c>
      <c r="J109" s="2" t="s">
        <v>826</v>
      </c>
      <c r="K109" s="3" t="s">
        <v>153</v>
      </c>
      <c r="L109" s="1" t="s">
        <v>1</v>
      </c>
    </row>
    <row r="110" spans="1:12" x14ac:dyDescent="0.25">
      <c r="A110" s="30">
        <v>45785</v>
      </c>
      <c r="B110" s="3" t="s">
        <v>265</v>
      </c>
      <c r="C110" s="1" t="s">
        <v>39</v>
      </c>
      <c r="D110" s="3" t="s">
        <v>238</v>
      </c>
      <c r="E110" s="3" t="s">
        <v>344</v>
      </c>
      <c r="F110" s="3" t="s">
        <v>597</v>
      </c>
      <c r="G110" s="3" t="s">
        <v>584</v>
      </c>
      <c r="H110" s="1" t="s">
        <v>23</v>
      </c>
      <c r="I110" s="1" t="s">
        <v>52</v>
      </c>
      <c r="J110" s="2" t="s">
        <v>827</v>
      </c>
      <c r="K110" s="3" t="s">
        <v>153</v>
      </c>
      <c r="L110" s="1" t="s">
        <v>1</v>
      </c>
    </row>
    <row r="111" spans="1:12" x14ac:dyDescent="0.25">
      <c r="A111" s="30">
        <v>45785</v>
      </c>
      <c r="B111" s="3" t="s">
        <v>265</v>
      </c>
      <c r="C111" s="1" t="s">
        <v>39</v>
      </c>
      <c r="D111" s="3" t="s">
        <v>238</v>
      </c>
      <c r="E111" s="3" t="s">
        <v>345</v>
      </c>
      <c r="F111" s="3" t="s">
        <v>598</v>
      </c>
      <c r="G111" s="3" t="s">
        <v>584</v>
      </c>
      <c r="H111" s="1" t="s">
        <v>23</v>
      </c>
      <c r="I111" s="1" t="s">
        <v>52</v>
      </c>
      <c r="J111" s="2" t="s">
        <v>828</v>
      </c>
      <c r="K111" s="3" t="s">
        <v>153</v>
      </c>
      <c r="L111" s="1" t="s">
        <v>1</v>
      </c>
    </row>
    <row r="112" spans="1:12" ht="25.5" x14ac:dyDescent="0.25">
      <c r="A112" s="30">
        <v>45785</v>
      </c>
      <c r="B112" s="3" t="s">
        <v>265</v>
      </c>
      <c r="C112" s="1" t="s">
        <v>39</v>
      </c>
      <c r="D112" s="3" t="s">
        <v>238</v>
      </c>
      <c r="E112" s="3" t="s">
        <v>346</v>
      </c>
      <c r="F112" s="3" t="s">
        <v>599</v>
      </c>
      <c r="G112" s="3" t="s">
        <v>584</v>
      </c>
      <c r="H112" s="1" t="s">
        <v>23</v>
      </c>
      <c r="I112" s="1" t="s">
        <v>52</v>
      </c>
      <c r="J112" s="2" t="s">
        <v>829</v>
      </c>
      <c r="K112" s="3" t="s">
        <v>153</v>
      </c>
      <c r="L112" s="1" t="s">
        <v>1</v>
      </c>
    </row>
    <row r="113" spans="1:12" x14ac:dyDescent="0.25">
      <c r="A113" s="30">
        <v>45785</v>
      </c>
      <c r="B113" s="3" t="s">
        <v>265</v>
      </c>
      <c r="C113" s="1" t="s">
        <v>39</v>
      </c>
      <c r="D113" s="3" t="s">
        <v>238</v>
      </c>
      <c r="E113" s="3" t="s">
        <v>347</v>
      </c>
      <c r="F113" s="3" t="s">
        <v>600</v>
      </c>
      <c r="G113" s="3" t="s">
        <v>584</v>
      </c>
      <c r="H113" s="1" t="s">
        <v>23</v>
      </c>
      <c r="I113" s="1" t="s">
        <v>52</v>
      </c>
      <c r="J113" s="2" t="s">
        <v>830</v>
      </c>
      <c r="K113" s="3" t="s">
        <v>153</v>
      </c>
      <c r="L113" s="1" t="s">
        <v>1</v>
      </c>
    </row>
    <row r="114" spans="1:12" x14ac:dyDescent="0.25">
      <c r="A114" s="30">
        <v>45785</v>
      </c>
      <c r="B114" s="3" t="s">
        <v>265</v>
      </c>
      <c r="C114" s="1" t="s">
        <v>39</v>
      </c>
      <c r="D114" s="3" t="s">
        <v>238</v>
      </c>
      <c r="E114" s="3" t="s">
        <v>348</v>
      </c>
      <c r="F114" s="3" t="s">
        <v>601</v>
      </c>
      <c r="G114" s="3" t="s">
        <v>584</v>
      </c>
      <c r="H114" s="1" t="s">
        <v>23</v>
      </c>
      <c r="I114" s="1" t="s">
        <v>52</v>
      </c>
      <c r="J114" s="2" t="s">
        <v>831</v>
      </c>
      <c r="K114" s="3" t="s">
        <v>153</v>
      </c>
      <c r="L114" s="1" t="s">
        <v>1</v>
      </c>
    </row>
    <row r="115" spans="1:12" x14ac:dyDescent="0.25">
      <c r="A115" s="30">
        <v>45785</v>
      </c>
      <c r="B115" s="3" t="s">
        <v>265</v>
      </c>
      <c r="C115" s="1" t="s">
        <v>39</v>
      </c>
      <c r="D115" s="3" t="s">
        <v>238</v>
      </c>
      <c r="E115" s="3" t="s">
        <v>349</v>
      </c>
      <c r="F115" s="3" t="s">
        <v>602</v>
      </c>
      <c r="G115" s="3" t="s">
        <v>584</v>
      </c>
      <c r="H115" s="1" t="s">
        <v>23</v>
      </c>
      <c r="I115" s="1" t="s">
        <v>52</v>
      </c>
      <c r="J115" s="2" t="s">
        <v>832</v>
      </c>
      <c r="K115" s="3" t="s">
        <v>153</v>
      </c>
      <c r="L115" s="1" t="s">
        <v>1</v>
      </c>
    </row>
    <row r="116" spans="1:12" x14ac:dyDescent="0.25">
      <c r="A116" s="30">
        <v>45785</v>
      </c>
      <c r="B116" s="3" t="s">
        <v>265</v>
      </c>
      <c r="C116" s="1" t="s">
        <v>39</v>
      </c>
      <c r="D116" s="3" t="s">
        <v>238</v>
      </c>
      <c r="E116" s="3" t="s">
        <v>350</v>
      </c>
      <c r="F116" s="3" t="s">
        <v>603</v>
      </c>
      <c r="G116" s="3" t="s">
        <v>584</v>
      </c>
      <c r="H116" s="1" t="s">
        <v>23</v>
      </c>
      <c r="I116" s="1" t="s">
        <v>52</v>
      </c>
      <c r="J116" s="2" t="s">
        <v>833</v>
      </c>
      <c r="K116" s="3" t="s">
        <v>153</v>
      </c>
      <c r="L116" s="1" t="s">
        <v>1</v>
      </c>
    </row>
    <row r="117" spans="1:12" x14ac:dyDescent="0.25">
      <c r="A117" s="30">
        <v>45785</v>
      </c>
      <c r="B117" s="3" t="s">
        <v>265</v>
      </c>
      <c r="C117" s="1" t="s">
        <v>39</v>
      </c>
      <c r="D117" s="3" t="s">
        <v>238</v>
      </c>
      <c r="E117" s="3" t="s">
        <v>351</v>
      </c>
      <c r="F117" s="3" t="s">
        <v>604</v>
      </c>
      <c r="G117" s="3" t="s">
        <v>584</v>
      </c>
      <c r="H117" s="1" t="s">
        <v>23</v>
      </c>
      <c r="I117" s="1" t="s">
        <v>52</v>
      </c>
      <c r="J117" s="2" t="s">
        <v>834</v>
      </c>
      <c r="K117" s="3" t="s">
        <v>153</v>
      </c>
      <c r="L117" s="1" t="s">
        <v>1</v>
      </c>
    </row>
    <row r="118" spans="1:12" x14ac:dyDescent="0.25">
      <c r="A118" s="30">
        <v>45785</v>
      </c>
      <c r="B118" s="3" t="s">
        <v>265</v>
      </c>
      <c r="C118" s="1" t="s">
        <v>39</v>
      </c>
      <c r="D118" s="3" t="s">
        <v>238</v>
      </c>
      <c r="E118" s="3" t="s">
        <v>352</v>
      </c>
      <c r="F118" s="3" t="s">
        <v>605</v>
      </c>
      <c r="G118" s="3" t="s">
        <v>584</v>
      </c>
      <c r="H118" s="1" t="s">
        <v>23</v>
      </c>
      <c r="I118" s="1" t="s">
        <v>52</v>
      </c>
      <c r="J118" s="2" t="s">
        <v>835</v>
      </c>
      <c r="K118" s="3" t="s">
        <v>153</v>
      </c>
      <c r="L118" s="1" t="s">
        <v>1</v>
      </c>
    </row>
    <row r="119" spans="1:12" x14ac:dyDescent="0.25">
      <c r="A119" s="30">
        <v>45785</v>
      </c>
      <c r="B119" s="3" t="s">
        <v>265</v>
      </c>
      <c r="C119" s="1" t="s">
        <v>11</v>
      </c>
      <c r="D119" s="3" t="s">
        <v>102</v>
      </c>
      <c r="E119" s="3" t="s">
        <v>353</v>
      </c>
      <c r="F119" s="3" t="s">
        <v>606</v>
      </c>
      <c r="G119" s="3" t="s">
        <v>584</v>
      </c>
      <c r="H119" s="1" t="s">
        <v>23</v>
      </c>
      <c r="I119" s="1" t="s">
        <v>52</v>
      </c>
      <c r="J119" s="2" t="s">
        <v>836</v>
      </c>
      <c r="K119" s="3" t="s">
        <v>158</v>
      </c>
      <c r="L119" s="1" t="s">
        <v>1388</v>
      </c>
    </row>
    <row r="120" spans="1:12" x14ac:dyDescent="0.25">
      <c r="A120" s="30">
        <v>45785</v>
      </c>
      <c r="B120" s="3" t="s">
        <v>265</v>
      </c>
      <c r="C120" s="1" t="s">
        <v>11</v>
      </c>
      <c r="D120" s="3" t="s">
        <v>102</v>
      </c>
      <c r="E120" s="3" t="s">
        <v>354</v>
      </c>
      <c r="F120" s="3" t="s">
        <v>607</v>
      </c>
      <c r="G120" s="3" t="s">
        <v>4</v>
      </c>
      <c r="H120" s="1" t="s">
        <v>23</v>
      </c>
      <c r="I120" s="1" t="s">
        <v>52</v>
      </c>
      <c r="J120" s="2" t="s">
        <v>837</v>
      </c>
      <c r="K120" s="3" t="s">
        <v>158</v>
      </c>
      <c r="L120" s="1" t="s">
        <v>1388</v>
      </c>
    </row>
    <row r="121" spans="1:12" x14ac:dyDescent="0.25">
      <c r="A121" s="30">
        <v>45786</v>
      </c>
      <c r="B121" s="3" t="s">
        <v>265</v>
      </c>
      <c r="C121" s="1" t="s">
        <v>39</v>
      </c>
      <c r="D121" s="3" t="s">
        <v>113</v>
      </c>
      <c r="E121" s="3" t="s">
        <v>355</v>
      </c>
      <c r="F121" s="3" t="s">
        <v>608</v>
      </c>
      <c r="G121" s="3" t="s">
        <v>4</v>
      </c>
      <c r="H121" s="1" t="s">
        <v>25</v>
      </c>
      <c r="I121" s="3" t="s">
        <v>26</v>
      </c>
      <c r="J121" s="2" t="s">
        <v>838</v>
      </c>
      <c r="K121" s="3" t="s">
        <v>153</v>
      </c>
      <c r="L121" s="1" t="s">
        <v>1</v>
      </c>
    </row>
    <row r="122" spans="1:12" x14ac:dyDescent="0.25">
      <c r="A122" s="30">
        <v>45786</v>
      </c>
      <c r="B122" s="3" t="s">
        <v>265</v>
      </c>
      <c r="C122" s="1" t="s">
        <v>39</v>
      </c>
      <c r="D122" s="3" t="s">
        <v>113</v>
      </c>
      <c r="E122" s="3" t="s">
        <v>165</v>
      </c>
      <c r="F122" s="3" t="s">
        <v>609</v>
      </c>
      <c r="G122" s="3" t="s">
        <v>4</v>
      </c>
      <c r="H122" s="1" t="s">
        <v>25</v>
      </c>
      <c r="I122" s="3" t="s">
        <v>26</v>
      </c>
      <c r="J122" s="2" t="s">
        <v>839</v>
      </c>
      <c r="K122" s="3" t="s">
        <v>157</v>
      </c>
      <c r="L122" s="1" t="s">
        <v>1388</v>
      </c>
    </row>
    <row r="123" spans="1:12" x14ac:dyDescent="0.25">
      <c r="A123" s="30">
        <v>45789</v>
      </c>
      <c r="B123" s="3" t="s">
        <v>265</v>
      </c>
      <c r="C123" s="1" t="s">
        <v>35</v>
      </c>
      <c r="D123" s="3" t="s">
        <v>196</v>
      </c>
      <c r="E123" s="3" t="s">
        <v>356</v>
      </c>
      <c r="F123" s="3" t="s">
        <v>610</v>
      </c>
      <c r="G123" s="3" t="s">
        <v>4</v>
      </c>
      <c r="H123" s="1" t="s">
        <v>25</v>
      </c>
      <c r="I123" s="1" t="s">
        <v>26</v>
      </c>
      <c r="J123" s="2" t="s">
        <v>840</v>
      </c>
      <c r="K123" s="3" t="s">
        <v>1330</v>
      </c>
      <c r="L123" s="1" t="s">
        <v>200</v>
      </c>
    </row>
    <row r="124" spans="1:12" x14ac:dyDescent="0.25">
      <c r="A124" s="30">
        <v>45789</v>
      </c>
      <c r="B124" s="3" t="s">
        <v>265</v>
      </c>
      <c r="C124" s="1" t="s">
        <v>35</v>
      </c>
      <c r="D124" s="3" t="s">
        <v>196</v>
      </c>
      <c r="E124" s="3" t="s">
        <v>357</v>
      </c>
      <c r="F124" s="3" t="s">
        <v>611</v>
      </c>
      <c r="G124" s="3" t="s">
        <v>4</v>
      </c>
      <c r="H124" s="1" t="s">
        <v>25</v>
      </c>
      <c r="I124" s="1" t="s">
        <v>26</v>
      </c>
      <c r="J124" s="2" t="s">
        <v>841</v>
      </c>
      <c r="K124" s="3" t="s">
        <v>1330</v>
      </c>
      <c r="L124" s="1" t="s">
        <v>200</v>
      </c>
    </row>
    <row r="125" spans="1:12" x14ac:dyDescent="0.25">
      <c r="A125" s="30">
        <v>45789</v>
      </c>
      <c r="B125" s="3" t="s">
        <v>265</v>
      </c>
      <c r="C125" s="1" t="s">
        <v>35</v>
      </c>
      <c r="D125" s="3" t="s">
        <v>196</v>
      </c>
      <c r="E125" s="3" t="s">
        <v>358</v>
      </c>
      <c r="F125" s="3" t="s">
        <v>612</v>
      </c>
      <c r="G125" s="3" t="s">
        <v>4</v>
      </c>
      <c r="H125" s="1" t="s">
        <v>25</v>
      </c>
      <c r="I125" s="1" t="s">
        <v>26</v>
      </c>
      <c r="J125" s="2" t="s">
        <v>842</v>
      </c>
      <c r="K125" s="3" t="s">
        <v>1330</v>
      </c>
      <c r="L125" s="1" t="s">
        <v>200</v>
      </c>
    </row>
    <row r="126" spans="1:12" x14ac:dyDescent="0.25">
      <c r="A126" s="30">
        <v>45789</v>
      </c>
      <c r="B126" s="3" t="s">
        <v>265</v>
      </c>
      <c r="C126" s="1" t="s">
        <v>35</v>
      </c>
      <c r="D126" s="3" t="s">
        <v>196</v>
      </c>
      <c r="E126" s="3" t="s">
        <v>359</v>
      </c>
      <c r="F126" s="3" t="s">
        <v>613</v>
      </c>
      <c r="G126" s="3" t="s">
        <v>4</v>
      </c>
      <c r="H126" s="1" t="s">
        <v>25</v>
      </c>
      <c r="I126" s="1" t="s">
        <v>26</v>
      </c>
      <c r="J126" s="2" t="s">
        <v>843</v>
      </c>
      <c r="K126" s="3" t="s">
        <v>1330</v>
      </c>
      <c r="L126" s="1" t="s">
        <v>200</v>
      </c>
    </row>
    <row r="127" spans="1:12" x14ac:dyDescent="0.25">
      <c r="A127" s="30">
        <v>45789</v>
      </c>
      <c r="B127" s="3" t="s">
        <v>265</v>
      </c>
      <c r="C127" s="1" t="s">
        <v>39</v>
      </c>
      <c r="D127" s="3" t="s">
        <v>360</v>
      </c>
      <c r="E127" s="3" t="s">
        <v>361</v>
      </c>
      <c r="F127" s="3" t="s">
        <v>614</v>
      </c>
      <c r="G127" s="3" t="s">
        <v>4</v>
      </c>
      <c r="H127" s="1" t="s">
        <v>25</v>
      </c>
      <c r="I127" s="3" t="s">
        <v>26</v>
      </c>
      <c r="J127" s="2" t="s">
        <v>844</v>
      </c>
      <c r="K127" s="3" t="s">
        <v>158</v>
      </c>
      <c r="L127" s="1" t="s">
        <v>1388</v>
      </c>
    </row>
    <row r="128" spans="1:12" x14ac:dyDescent="0.25">
      <c r="A128" s="30">
        <v>45789</v>
      </c>
      <c r="B128" s="3" t="s">
        <v>265</v>
      </c>
      <c r="C128" s="1" t="s">
        <v>39</v>
      </c>
      <c r="D128" s="3" t="s">
        <v>360</v>
      </c>
      <c r="E128" s="3" t="s">
        <v>362</v>
      </c>
      <c r="F128" s="3" t="s">
        <v>615</v>
      </c>
      <c r="G128" s="3" t="s">
        <v>4</v>
      </c>
      <c r="H128" s="1" t="s">
        <v>25</v>
      </c>
      <c r="I128" s="3" t="s">
        <v>26</v>
      </c>
      <c r="J128" s="2" t="s">
        <v>845</v>
      </c>
      <c r="K128" s="3" t="s">
        <v>158</v>
      </c>
      <c r="L128" s="1" t="s">
        <v>1388</v>
      </c>
    </row>
    <row r="129" spans="1:12" x14ac:dyDescent="0.25">
      <c r="A129" s="30">
        <v>45789</v>
      </c>
      <c r="B129" s="3" t="s">
        <v>265</v>
      </c>
      <c r="C129" s="1" t="s">
        <v>39</v>
      </c>
      <c r="D129" s="3" t="s">
        <v>360</v>
      </c>
      <c r="E129" s="3" t="s">
        <v>363</v>
      </c>
      <c r="F129" s="3" t="s">
        <v>616</v>
      </c>
      <c r="G129" s="3" t="s">
        <v>4</v>
      </c>
      <c r="H129" s="1" t="s">
        <v>25</v>
      </c>
      <c r="I129" s="3" t="s">
        <v>26</v>
      </c>
      <c r="J129" s="2" t="s">
        <v>846</v>
      </c>
      <c r="K129" s="3" t="s">
        <v>153</v>
      </c>
      <c r="L129" s="1" t="s">
        <v>200</v>
      </c>
    </row>
    <row r="130" spans="1:12" x14ac:dyDescent="0.25">
      <c r="A130" s="30">
        <v>45789</v>
      </c>
      <c r="B130" s="3" t="s">
        <v>265</v>
      </c>
      <c r="C130" s="1" t="s">
        <v>39</v>
      </c>
      <c r="D130" s="3" t="s">
        <v>360</v>
      </c>
      <c r="E130" s="3" t="s">
        <v>364</v>
      </c>
      <c r="F130" s="3" t="s">
        <v>617</v>
      </c>
      <c r="G130" s="3" t="s">
        <v>4</v>
      </c>
      <c r="H130" s="1" t="s">
        <v>25</v>
      </c>
      <c r="I130" s="3" t="s">
        <v>26</v>
      </c>
      <c r="J130" s="2" t="s">
        <v>847</v>
      </c>
      <c r="K130" s="3" t="s">
        <v>158</v>
      </c>
      <c r="L130" s="1" t="s">
        <v>1388</v>
      </c>
    </row>
    <row r="131" spans="1:12" x14ac:dyDescent="0.25">
      <c r="A131" s="30">
        <v>45790</v>
      </c>
      <c r="B131" s="3" t="s">
        <v>265</v>
      </c>
      <c r="C131" s="4" t="s">
        <v>7</v>
      </c>
      <c r="D131" s="3" t="s">
        <v>365</v>
      </c>
      <c r="E131" s="3" t="s">
        <v>366</v>
      </c>
      <c r="F131" s="3" t="s">
        <v>618</v>
      </c>
      <c r="G131" s="3" t="s">
        <v>4</v>
      </c>
      <c r="H131" s="1" t="s">
        <v>1395</v>
      </c>
      <c r="I131" s="1" t="s">
        <v>1396</v>
      </c>
      <c r="J131" s="2" t="s">
        <v>848</v>
      </c>
      <c r="K131" s="3" t="s">
        <v>157</v>
      </c>
      <c r="L131" s="1" t="s">
        <v>1388</v>
      </c>
    </row>
    <row r="132" spans="1:12" x14ac:dyDescent="0.25">
      <c r="A132" s="30">
        <v>45790</v>
      </c>
      <c r="B132" s="3" t="s">
        <v>265</v>
      </c>
      <c r="C132" s="4" t="s">
        <v>7</v>
      </c>
      <c r="D132" s="3" t="s">
        <v>365</v>
      </c>
      <c r="E132" s="3" t="s">
        <v>366</v>
      </c>
      <c r="F132" s="3" t="s">
        <v>618</v>
      </c>
      <c r="G132" s="3" t="s">
        <v>4</v>
      </c>
      <c r="H132" s="1" t="s">
        <v>1395</v>
      </c>
      <c r="I132" s="1" t="s">
        <v>1396</v>
      </c>
      <c r="J132" s="2" t="s">
        <v>849</v>
      </c>
      <c r="K132" s="3" t="s">
        <v>153</v>
      </c>
      <c r="L132" s="1" t="s">
        <v>200</v>
      </c>
    </row>
    <row r="133" spans="1:12" x14ac:dyDescent="0.25">
      <c r="A133" s="30">
        <v>45790</v>
      </c>
      <c r="B133" s="3" t="s">
        <v>265</v>
      </c>
      <c r="C133" s="1" t="s">
        <v>11</v>
      </c>
      <c r="D133" s="3" t="s">
        <v>367</v>
      </c>
      <c r="E133" s="3" t="s">
        <v>368</v>
      </c>
      <c r="F133" s="3" t="s">
        <v>619</v>
      </c>
      <c r="G133" s="3" t="s">
        <v>4</v>
      </c>
      <c r="H133" s="1" t="s">
        <v>23</v>
      </c>
      <c r="I133" s="1" t="s">
        <v>52</v>
      </c>
      <c r="J133" s="2" t="s">
        <v>850</v>
      </c>
      <c r="K133" s="3" t="s">
        <v>158</v>
      </c>
      <c r="L133" s="1" t="s">
        <v>1388</v>
      </c>
    </row>
    <row r="134" spans="1:12" x14ac:dyDescent="0.25">
      <c r="A134" s="30">
        <v>45790</v>
      </c>
      <c r="B134" s="3" t="s">
        <v>265</v>
      </c>
      <c r="C134" s="1" t="s">
        <v>11</v>
      </c>
      <c r="D134" s="3" t="s">
        <v>367</v>
      </c>
      <c r="E134" s="3" t="s">
        <v>369</v>
      </c>
      <c r="F134" s="3" t="s">
        <v>620</v>
      </c>
      <c r="G134" s="3" t="s">
        <v>4</v>
      </c>
      <c r="H134" s="1" t="s">
        <v>23</v>
      </c>
      <c r="I134" s="1" t="s">
        <v>52</v>
      </c>
      <c r="J134" s="2" t="s">
        <v>851</v>
      </c>
      <c r="K134" s="3" t="s">
        <v>158</v>
      </c>
      <c r="L134" s="1" t="s">
        <v>1388</v>
      </c>
    </row>
    <row r="135" spans="1:12" x14ac:dyDescent="0.25">
      <c r="A135" s="30">
        <v>45790</v>
      </c>
      <c r="B135" s="3" t="s">
        <v>265</v>
      </c>
      <c r="C135" s="1" t="s">
        <v>39</v>
      </c>
      <c r="D135" s="3" t="s">
        <v>370</v>
      </c>
      <c r="E135" s="3" t="s">
        <v>371</v>
      </c>
      <c r="F135" s="3" t="s">
        <v>621</v>
      </c>
      <c r="G135" s="3" t="s">
        <v>4</v>
      </c>
      <c r="H135" s="1" t="s">
        <v>25</v>
      </c>
      <c r="I135" s="3" t="s">
        <v>26</v>
      </c>
      <c r="J135" s="2" t="s">
        <v>852</v>
      </c>
      <c r="K135" s="3" t="s">
        <v>153</v>
      </c>
      <c r="L135" s="1" t="s">
        <v>200</v>
      </c>
    </row>
    <row r="136" spans="1:12" x14ac:dyDescent="0.25">
      <c r="A136" s="30">
        <v>45790</v>
      </c>
      <c r="B136" s="3" t="s">
        <v>265</v>
      </c>
      <c r="C136" s="1" t="s">
        <v>39</v>
      </c>
      <c r="D136" s="3" t="s">
        <v>370</v>
      </c>
      <c r="E136" s="3" t="s">
        <v>372</v>
      </c>
      <c r="F136" s="3" t="s">
        <v>622</v>
      </c>
      <c r="G136" s="3" t="s">
        <v>4</v>
      </c>
      <c r="H136" s="1" t="s">
        <v>25</v>
      </c>
      <c r="I136" s="3" t="s">
        <v>26</v>
      </c>
      <c r="J136" s="2" t="s">
        <v>853</v>
      </c>
      <c r="K136" s="3" t="s">
        <v>153</v>
      </c>
      <c r="L136" s="1" t="s">
        <v>200</v>
      </c>
    </row>
    <row r="137" spans="1:12" x14ac:dyDescent="0.25">
      <c r="A137" s="30">
        <v>45790</v>
      </c>
      <c r="B137" s="3" t="s">
        <v>265</v>
      </c>
      <c r="C137" s="1" t="s">
        <v>39</v>
      </c>
      <c r="D137" s="3" t="s">
        <v>370</v>
      </c>
      <c r="E137" s="3" t="s">
        <v>373</v>
      </c>
      <c r="F137" s="3" t="s">
        <v>623</v>
      </c>
      <c r="G137" s="3" t="s">
        <v>4</v>
      </c>
      <c r="H137" s="1" t="s">
        <v>25</v>
      </c>
      <c r="I137" s="3" t="s">
        <v>26</v>
      </c>
      <c r="J137" s="2" t="s">
        <v>854</v>
      </c>
      <c r="K137" s="3" t="s">
        <v>153</v>
      </c>
      <c r="L137" s="1" t="s">
        <v>200</v>
      </c>
    </row>
    <row r="138" spans="1:12" x14ac:dyDescent="0.25">
      <c r="A138" s="30">
        <v>45790</v>
      </c>
      <c r="B138" s="3" t="s">
        <v>265</v>
      </c>
      <c r="C138" s="1" t="s">
        <v>39</v>
      </c>
      <c r="D138" s="3" t="s">
        <v>370</v>
      </c>
      <c r="E138" s="3" t="s">
        <v>374</v>
      </c>
      <c r="F138" s="3" t="s">
        <v>624</v>
      </c>
      <c r="G138" s="3" t="s">
        <v>4</v>
      </c>
      <c r="H138" s="1" t="s">
        <v>25</v>
      </c>
      <c r="I138" s="3" t="s">
        <v>26</v>
      </c>
      <c r="J138" s="2" t="s">
        <v>855</v>
      </c>
      <c r="K138" s="3" t="s">
        <v>153</v>
      </c>
      <c r="L138" s="1" t="s">
        <v>200</v>
      </c>
    </row>
    <row r="139" spans="1:12" x14ac:dyDescent="0.25">
      <c r="A139" s="30">
        <v>45790</v>
      </c>
      <c r="B139" s="3" t="s">
        <v>265</v>
      </c>
      <c r="C139" s="1" t="s">
        <v>39</v>
      </c>
      <c r="D139" s="3" t="s">
        <v>370</v>
      </c>
      <c r="E139" s="3" t="s">
        <v>375</v>
      </c>
      <c r="F139" s="3" t="s">
        <v>625</v>
      </c>
      <c r="G139" s="3" t="s">
        <v>4</v>
      </c>
      <c r="H139" s="1" t="s">
        <v>25</v>
      </c>
      <c r="I139" s="3" t="s">
        <v>26</v>
      </c>
      <c r="J139" s="2" t="s">
        <v>856</v>
      </c>
      <c r="K139" s="3" t="s">
        <v>153</v>
      </c>
      <c r="L139" s="1" t="s">
        <v>200</v>
      </c>
    </row>
    <row r="140" spans="1:12" x14ac:dyDescent="0.25">
      <c r="A140" s="30">
        <v>45790</v>
      </c>
      <c r="B140" s="3" t="s">
        <v>265</v>
      </c>
      <c r="C140" s="1" t="s">
        <v>39</v>
      </c>
      <c r="D140" s="3" t="s">
        <v>370</v>
      </c>
      <c r="E140" s="3" t="s">
        <v>376</v>
      </c>
      <c r="F140" s="3" t="s">
        <v>626</v>
      </c>
      <c r="G140" s="3" t="s">
        <v>4</v>
      </c>
      <c r="H140" s="1" t="s">
        <v>25</v>
      </c>
      <c r="I140" s="3" t="s">
        <v>26</v>
      </c>
      <c r="J140" s="2" t="s">
        <v>857</v>
      </c>
      <c r="K140" s="3" t="s">
        <v>153</v>
      </c>
      <c r="L140" s="1" t="s">
        <v>200</v>
      </c>
    </row>
    <row r="141" spans="1:12" ht="25.5" x14ac:dyDescent="0.25">
      <c r="A141" s="30">
        <v>45790</v>
      </c>
      <c r="B141" s="3" t="s">
        <v>265</v>
      </c>
      <c r="C141" s="1" t="s">
        <v>39</v>
      </c>
      <c r="D141" s="3" t="s">
        <v>370</v>
      </c>
      <c r="E141" s="3" t="s">
        <v>377</v>
      </c>
      <c r="F141" s="3" t="s">
        <v>627</v>
      </c>
      <c r="G141" s="3" t="s">
        <v>4</v>
      </c>
      <c r="H141" s="1" t="s">
        <v>25</v>
      </c>
      <c r="I141" s="3" t="s">
        <v>26</v>
      </c>
      <c r="J141" s="2" t="s">
        <v>858</v>
      </c>
      <c r="K141" s="3" t="s">
        <v>153</v>
      </c>
      <c r="L141" s="1" t="s">
        <v>200</v>
      </c>
    </row>
    <row r="142" spans="1:12" x14ac:dyDescent="0.25">
      <c r="A142" s="30">
        <v>45790</v>
      </c>
      <c r="B142" s="3" t="s">
        <v>265</v>
      </c>
      <c r="C142" s="1" t="s">
        <v>39</v>
      </c>
      <c r="D142" s="3" t="s">
        <v>370</v>
      </c>
      <c r="E142" s="3" t="s">
        <v>378</v>
      </c>
      <c r="F142" s="3" t="s">
        <v>628</v>
      </c>
      <c r="G142" s="3" t="s">
        <v>4</v>
      </c>
      <c r="H142" s="1" t="s">
        <v>25</v>
      </c>
      <c r="I142" s="3" t="s">
        <v>26</v>
      </c>
      <c r="J142" s="2" t="s">
        <v>859</v>
      </c>
      <c r="K142" s="3" t="s">
        <v>153</v>
      </c>
      <c r="L142" s="1" t="s">
        <v>200</v>
      </c>
    </row>
    <row r="143" spans="1:12" x14ac:dyDescent="0.25">
      <c r="A143" s="30">
        <v>45790</v>
      </c>
      <c r="B143" s="3" t="s">
        <v>265</v>
      </c>
      <c r="C143" s="1" t="s">
        <v>39</v>
      </c>
      <c r="D143" s="3" t="s">
        <v>370</v>
      </c>
      <c r="E143" s="3" t="s">
        <v>379</v>
      </c>
      <c r="F143" s="3" t="s">
        <v>629</v>
      </c>
      <c r="G143" s="3" t="s">
        <v>4</v>
      </c>
      <c r="H143" s="1" t="s">
        <v>25</v>
      </c>
      <c r="I143" s="3" t="s">
        <v>26</v>
      </c>
      <c r="J143" s="2" t="s">
        <v>860</v>
      </c>
      <c r="K143" s="3" t="s">
        <v>153</v>
      </c>
      <c r="L143" s="1" t="s">
        <v>200</v>
      </c>
    </row>
    <row r="144" spans="1:12" x14ac:dyDescent="0.25">
      <c r="A144" s="30">
        <v>45790</v>
      </c>
      <c r="B144" s="3" t="s">
        <v>265</v>
      </c>
      <c r="C144" s="1" t="s">
        <v>39</v>
      </c>
      <c r="D144" s="3" t="s">
        <v>370</v>
      </c>
      <c r="E144" s="3" t="s">
        <v>380</v>
      </c>
      <c r="F144" s="3" t="s">
        <v>630</v>
      </c>
      <c r="G144" s="3" t="s">
        <v>4</v>
      </c>
      <c r="H144" s="1" t="s">
        <v>25</v>
      </c>
      <c r="I144" s="3" t="s">
        <v>26</v>
      </c>
      <c r="J144" s="2" t="s">
        <v>861</v>
      </c>
      <c r="K144" s="3" t="s">
        <v>153</v>
      </c>
      <c r="L144" s="1" t="s">
        <v>200</v>
      </c>
    </row>
    <row r="145" spans="1:12" x14ac:dyDescent="0.25">
      <c r="A145" s="30">
        <v>45790</v>
      </c>
      <c r="B145" s="3" t="s">
        <v>265</v>
      </c>
      <c r="C145" s="1" t="s">
        <v>39</v>
      </c>
      <c r="D145" s="3" t="s">
        <v>370</v>
      </c>
      <c r="E145" s="3" t="s">
        <v>381</v>
      </c>
      <c r="F145" s="3" t="s">
        <v>631</v>
      </c>
      <c r="G145" s="3" t="s">
        <v>4</v>
      </c>
      <c r="H145" s="1" t="s">
        <v>25</v>
      </c>
      <c r="I145" s="3" t="s">
        <v>26</v>
      </c>
      <c r="J145" s="2" t="s">
        <v>862</v>
      </c>
      <c r="K145" s="3" t="s">
        <v>153</v>
      </c>
      <c r="L145" s="1" t="s">
        <v>200</v>
      </c>
    </row>
    <row r="146" spans="1:12" x14ac:dyDescent="0.25">
      <c r="A146" s="30">
        <v>45790</v>
      </c>
      <c r="B146" s="3" t="s">
        <v>265</v>
      </c>
      <c r="C146" s="1" t="s">
        <v>39</v>
      </c>
      <c r="D146" s="3" t="s">
        <v>370</v>
      </c>
      <c r="E146" s="3" t="s">
        <v>382</v>
      </c>
      <c r="F146" s="3" t="s">
        <v>632</v>
      </c>
      <c r="G146" s="3" t="s">
        <v>4</v>
      </c>
      <c r="H146" s="1" t="s">
        <v>25</v>
      </c>
      <c r="I146" s="3" t="s">
        <v>26</v>
      </c>
      <c r="J146" s="2" t="s">
        <v>863</v>
      </c>
      <c r="K146" s="3" t="s">
        <v>153</v>
      </c>
      <c r="L146" s="1" t="s">
        <v>200</v>
      </c>
    </row>
    <row r="147" spans="1:12" x14ac:dyDescent="0.25">
      <c r="A147" s="30">
        <v>45790</v>
      </c>
      <c r="B147" s="3" t="s">
        <v>265</v>
      </c>
      <c r="C147" s="1" t="s">
        <v>39</v>
      </c>
      <c r="D147" s="3" t="s">
        <v>370</v>
      </c>
      <c r="E147" s="3" t="s">
        <v>383</v>
      </c>
      <c r="F147" s="3" t="s">
        <v>633</v>
      </c>
      <c r="G147" s="3" t="s">
        <v>4</v>
      </c>
      <c r="H147" s="1" t="s">
        <v>25</v>
      </c>
      <c r="I147" s="3" t="s">
        <v>26</v>
      </c>
      <c r="J147" s="2" t="s">
        <v>864</v>
      </c>
      <c r="K147" s="3" t="s">
        <v>153</v>
      </c>
      <c r="L147" s="1" t="s">
        <v>200</v>
      </c>
    </row>
    <row r="148" spans="1:12" x14ac:dyDescent="0.25">
      <c r="A148" s="30">
        <v>45790</v>
      </c>
      <c r="B148" s="3" t="s">
        <v>265</v>
      </c>
      <c r="C148" s="1" t="s">
        <v>39</v>
      </c>
      <c r="D148" s="3" t="s">
        <v>370</v>
      </c>
      <c r="E148" s="3" t="s">
        <v>384</v>
      </c>
      <c r="F148" s="3" t="s">
        <v>634</v>
      </c>
      <c r="G148" s="3" t="s">
        <v>4</v>
      </c>
      <c r="H148" s="1" t="s">
        <v>25</v>
      </c>
      <c r="I148" s="3" t="s">
        <v>26</v>
      </c>
      <c r="J148" s="2" t="s">
        <v>865</v>
      </c>
      <c r="K148" s="3" t="s">
        <v>153</v>
      </c>
      <c r="L148" s="1" t="s">
        <v>200</v>
      </c>
    </row>
    <row r="149" spans="1:12" x14ac:dyDescent="0.25">
      <c r="A149" s="30">
        <v>45790</v>
      </c>
      <c r="B149" s="3" t="s">
        <v>265</v>
      </c>
      <c r="C149" s="1" t="s">
        <v>39</v>
      </c>
      <c r="D149" s="3" t="s">
        <v>370</v>
      </c>
      <c r="E149" s="3" t="s">
        <v>385</v>
      </c>
      <c r="F149" s="3" t="s">
        <v>635</v>
      </c>
      <c r="G149" s="3" t="s">
        <v>4</v>
      </c>
      <c r="H149" s="1" t="s">
        <v>25</v>
      </c>
      <c r="I149" s="3" t="s">
        <v>26</v>
      </c>
      <c r="J149" s="2" t="s">
        <v>866</v>
      </c>
      <c r="K149" s="3" t="s">
        <v>153</v>
      </c>
      <c r="L149" s="1" t="s">
        <v>200</v>
      </c>
    </row>
    <row r="150" spans="1:12" x14ac:dyDescent="0.25">
      <c r="A150" s="30">
        <v>45790</v>
      </c>
      <c r="B150" s="3" t="s">
        <v>265</v>
      </c>
      <c r="C150" s="1" t="s">
        <v>39</v>
      </c>
      <c r="D150" s="3" t="s">
        <v>370</v>
      </c>
      <c r="E150" s="3" t="s">
        <v>386</v>
      </c>
      <c r="F150" s="3" t="s">
        <v>636</v>
      </c>
      <c r="G150" s="3" t="s">
        <v>4</v>
      </c>
      <c r="H150" s="1" t="s">
        <v>25</v>
      </c>
      <c r="I150" s="3" t="s">
        <v>26</v>
      </c>
      <c r="J150" s="2" t="s">
        <v>867</v>
      </c>
      <c r="K150" s="3" t="s">
        <v>153</v>
      </c>
      <c r="L150" s="1" t="s">
        <v>200</v>
      </c>
    </row>
    <row r="151" spans="1:12" x14ac:dyDescent="0.25">
      <c r="A151" s="30">
        <v>45790</v>
      </c>
      <c r="B151" s="3" t="s">
        <v>265</v>
      </c>
      <c r="C151" s="1" t="s">
        <v>39</v>
      </c>
      <c r="D151" s="3" t="s">
        <v>370</v>
      </c>
      <c r="E151" s="3" t="s">
        <v>387</v>
      </c>
      <c r="F151" s="3" t="s">
        <v>637</v>
      </c>
      <c r="G151" s="3" t="s">
        <v>4</v>
      </c>
      <c r="H151" s="1" t="s">
        <v>25</v>
      </c>
      <c r="I151" s="3" t="s">
        <v>26</v>
      </c>
      <c r="J151" s="2" t="s">
        <v>868</v>
      </c>
      <c r="K151" s="3" t="s">
        <v>153</v>
      </c>
      <c r="L151" s="1" t="s">
        <v>200</v>
      </c>
    </row>
    <row r="152" spans="1:12" x14ac:dyDescent="0.25">
      <c r="A152" s="30">
        <v>45790</v>
      </c>
      <c r="B152" s="3" t="s">
        <v>265</v>
      </c>
      <c r="C152" s="1" t="s">
        <v>39</v>
      </c>
      <c r="D152" s="3" t="s">
        <v>370</v>
      </c>
      <c r="E152" s="3" t="s">
        <v>388</v>
      </c>
      <c r="F152" s="3" t="s">
        <v>638</v>
      </c>
      <c r="G152" s="3" t="s">
        <v>4</v>
      </c>
      <c r="H152" s="1" t="s">
        <v>25</v>
      </c>
      <c r="I152" s="3" t="s">
        <v>26</v>
      </c>
      <c r="J152" s="2" t="s">
        <v>869</v>
      </c>
      <c r="K152" s="3" t="s">
        <v>153</v>
      </c>
      <c r="L152" s="1" t="s">
        <v>200</v>
      </c>
    </row>
    <row r="153" spans="1:12" x14ac:dyDescent="0.25">
      <c r="A153" s="30">
        <v>45790</v>
      </c>
      <c r="B153" s="3" t="s">
        <v>265</v>
      </c>
      <c r="C153" s="1" t="s">
        <v>39</v>
      </c>
      <c r="D153" s="3" t="s">
        <v>370</v>
      </c>
      <c r="E153" s="3" t="s">
        <v>389</v>
      </c>
      <c r="F153" s="3" t="s">
        <v>637</v>
      </c>
      <c r="G153" s="3" t="s">
        <v>4</v>
      </c>
      <c r="H153" s="1" t="s">
        <v>25</v>
      </c>
      <c r="I153" s="3" t="s">
        <v>26</v>
      </c>
      <c r="J153" s="2" t="s">
        <v>870</v>
      </c>
      <c r="K153" s="3" t="s">
        <v>80</v>
      </c>
      <c r="L153" s="1" t="s">
        <v>201</v>
      </c>
    </row>
    <row r="154" spans="1:12" x14ac:dyDescent="0.25">
      <c r="A154" s="30">
        <v>45790</v>
      </c>
      <c r="B154" s="3" t="s">
        <v>265</v>
      </c>
      <c r="C154" s="1" t="s">
        <v>39</v>
      </c>
      <c r="D154" s="3" t="s">
        <v>370</v>
      </c>
      <c r="E154" s="3" t="s">
        <v>388</v>
      </c>
      <c r="F154" s="3" t="s">
        <v>638</v>
      </c>
      <c r="G154" s="3" t="s">
        <v>4</v>
      </c>
      <c r="H154" s="1" t="s">
        <v>25</v>
      </c>
      <c r="I154" s="3" t="s">
        <v>26</v>
      </c>
      <c r="J154" s="2" t="s">
        <v>871</v>
      </c>
      <c r="K154" s="3" t="s">
        <v>80</v>
      </c>
      <c r="L154" s="1" t="s">
        <v>201</v>
      </c>
    </row>
    <row r="155" spans="1:12" x14ac:dyDescent="0.25">
      <c r="A155" s="30">
        <v>45790</v>
      </c>
      <c r="B155" s="3" t="s">
        <v>265</v>
      </c>
      <c r="C155" s="1" t="s">
        <v>39</v>
      </c>
      <c r="D155" s="3" t="s">
        <v>370</v>
      </c>
      <c r="E155" s="3" t="s">
        <v>385</v>
      </c>
      <c r="F155" s="3" t="s">
        <v>635</v>
      </c>
      <c r="G155" s="3" t="s">
        <v>4</v>
      </c>
      <c r="H155" s="1" t="s">
        <v>25</v>
      </c>
      <c r="I155" s="3" t="s">
        <v>26</v>
      </c>
      <c r="J155" s="2" t="s">
        <v>872</v>
      </c>
      <c r="K155" s="3" t="s">
        <v>80</v>
      </c>
      <c r="L155" s="1" t="s">
        <v>201</v>
      </c>
    </row>
    <row r="156" spans="1:12" x14ac:dyDescent="0.25">
      <c r="A156" s="30">
        <v>45790</v>
      </c>
      <c r="B156" s="3" t="s">
        <v>265</v>
      </c>
      <c r="C156" s="1" t="s">
        <v>39</v>
      </c>
      <c r="D156" s="3" t="s">
        <v>370</v>
      </c>
      <c r="E156" s="3" t="s">
        <v>380</v>
      </c>
      <c r="F156" s="3" t="s">
        <v>630</v>
      </c>
      <c r="G156" s="3" t="s">
        <v>4</v>
      </c>
      <c r="H156" s="1" t="s">
        <v>25</v>
      </c>
      <c r="I156" s="3" t="s">
        <v>26</v>
      </c>
      <c r="J156" s="2" t="s">
        <v>873</v>
      </c>
      <c r="K156" s="3" t="s">
        <v>80</v>
      </c>
      <c r="L156" s="1" t="s">
        <v>201</v>
      </c>
    </row>
    <row r="157" spans="1:12" x14ac:dyDescent="0.25">
      <c r="A157" s="30">
        <v>45790</v>
      </c>
      <c r="B157" s="3" t="s">
        <v>265</v>
      </c>
      <c r="C157" s="1" t="s">
        <v>39</v>
      </c>
      <c r="D157" s="3" t="s">
        <v>370</v>
      </c>
      <c r="E157" s="3" t="s">
        <v>386</v>
      </c>
      <c r="F157" s="3" t="s">
        <v>636</v>
      </c>
      <c r="G157" s="3" t="s">
        <v>4</v>
      </c>
      <c r="H157" s="1" t="s">
        <v>25</v>
      </c>
      <c r="I157" s="3" t="s">
        <v>26</v>
      </c>
      <c r="J157" s="2" t="s">
        <v>874</v>
      </c>
      <c r="K157" s="3" t="s">
        <v>80</v>
      </c>
      <c r="L157" s="1" t="s">
        <v>201</v>
      </c>
    </row>
    <row r="158" spans="1:12" x14ac:dyDescent="0.25">
      <c r="A158" s="30">
        <v>45790</v>
      </c>
      <c r="B158" s="3" t="s">
        <v>265</v>
      </c>
      <c r="C158" s="1" t="s">
        <v>39</v>
      </c>
      <c r="D158" s="3" t="s">
        <v>370</v>
      </c>
      <c r="E158" s="3" t="s">
        <v>381</v>
      </c>
      <c r="F158" s="3" t="s">
        <v>631</v>
      </c>
      <c r="G158" s="3" t="s">
        <v>4</v>
      </c>
      <c r="H158" s="1" t="s">
        <v>25</v>
      </c>
      <c r="I158" s="3" t="s">
        <v>26</v>
      </c>
      <c r="J158" s="2" t="s">
        <v>875</v>
      </c>
      <c r="K158" s="3" t="s">
        <v>80</v>
      </c>
      <c r="L158" s="1" t="s">
        <v>201</v>
      </c>
    </row>
    <row r="159" spans="1:12" x14ac:dyDescent="0.25">
      <c r="A159" s="30">
        <v>45790</v>
      </c>
      <c r="B159" s="3" t="s">
        <v>265</v>
      </c>
      <c r="C159" s="1" t="s">
        <v>39</v>
      </c>
      <c r="D159" s="3" t="s">
        <v>370</v>
      </c>
      <c r="E159" s="3" t="s">
        <v>382</v>
      </c>
      <c r="F159" s="3" t="s">
        <v>632</v>
      </c>
      <c r="G159" s="3" t="s">
        <v>4</v>
      </c>
      <c r="H159" s="1" t="s">
        <v>25</v>
      </c>
      <c r="I159" s="3" t="s">
        <v>26</v>
      </c>
      <c r="J159" s="2" t="s">
        <v>876</v>
      </c>
      <c r="K159" s="3" t="s">
        <v>80</v>
      </c>
      <c r="L159" s="1" t="s">
        <v>201</v>
      </c>
    </row>
    <row r="160" spans="1:12" x14ac:dyDescent="0.25">
      <c r="A160" s="30">
        <v>45790</v>
      </c>
      <c r="B160" s="3" t="s">
        <v>265</v>
      </c>
      <c r="C160" s="1" t="s">
        <v>39</v>
      </c>
      <c r="D160" s="3" t="s">
        <v>370</v>
      </c>
      <c r="E160" s="3" t="s">
        <v>384</v>
      </c>
      <c r="F160" s="3" t="s">
        <v>634</v>
      </c>
      <c r="G160" s="3" t="s">
        <v>4</v>
      </c>
      <c r="H160" s="1" t="s">
        <v>25</v>
      </c>
      <c r="I160" s="3" t="s">
        <v>26</v>
      </c>
      <c r="J160" s="2" t="s">
        <v>877</v>
      </c>
      <c r="K160" s="3" t="s">
        <v>80</v>
      </c>
      <c r="L160" s="1" t="s">
        <v>201</v>
      </c>
    </row>
    <row r="161" spans="1:12" x14ac:dyDescent="0.25">
      <c r="A161" s="30">
        <v>45790</v>
      </c>
      <c r="B161" s="3" t="s">
        <v>265</v>
      </c>
      <c r="C161" s="1" t="s">
        <v>39</v>
      </c>
      <c r="D161" s="3" t="s">
        <v>370</v>
      </c>
      <c r="E161" s="3" t="s">
        <v>371</v>
      </c>
      <c r="F161" s="3" t="s">
        <v>621</v>
      </c>
      <c r="G161" s="3" t="s">
        <v>4</v>
      </c>
      <c r="H161" s="1" t="s">
        <v>25</v>
      </c>
      <c r="I161" s="3" t="s">
        <v>26</v>
      </c>
      <c r="J161" s="2" t="s">
        <v>878</v>
      </c>
      <c r="K161" s="3" t="s">
        <v>80</v>
      </c>
      <c r="L161" s="1" t="s">
        <v>201</v>
      </c>
    </row>
    <row r="162" spans="1:12" x14ac:dyDescent="0.25">
      <c r="A162" s="30">
        <v>45790</v>
      </c>
      <c r="B162" s="3" t="s">
        <v>265</v>
      </c>
      <c r="C162" s="1" t="s">
        <v>39</v>
      </c>
      <c r="D162" s="3" t="s">
        <v>370</v>
      </c>
      <c r="E162" s="3" t="s">
        <v>374</v>
      </c>
      <c r="F162" s="3" t="s">
        <v>624</v>
      </c>
      <c r="G162" s="3" t="s">
        <v>4</v>
      </c>
      <c r="H162" s="1" t="s">
        <v>25</v>
      </c>
      <c r="I162" s="3" t="s">
        <v>26</v>
      </c>
      <c r="J162" s="2" t="s">
        <v>879</v>
      </c>
      <c r="K162" s="3" t="s">
        <v>80</v>
      </c>
      <c r="L162" s="1" t="s">
        <v>201</v>
      </c>
    </row>
    <row r="163" spans="1:12" x14ac:dyDescent="0.25">
      <c r="A163" s="30">
        <v>45790</v>
      </c>
      <c r="B163" s="3" t="s">
        <v>265</v>
      </c>
      <c r="C163" s="1" t="s">
        <v>39</v>
      </c>
      <c r="D163" s="3" t="s">
        <v>370</v>
      </c>
      <c r="E163" s="3" t="s">
        <v>383</v>
      </c>
      <c r="F163" s="3" t="s">
        <v>633</v>
      </c>
      <c r="G163" s="3" t="s">
        <v>4</v>
      </c>
      <c r="H163" s="1" t="s">
        <v>25</v>
      </c>
      <c r="I163" s="3" t="s">
        <v>26</v>
      </c>
      <c r="J163" s="2" t="s">
        <v>880</v>
      </c>
      <c r="K163" s="3" t="s">
        <v>80</v>
      </c>
      <c r="L163" s="1" t="s">
        <v>201</v>
      </c>
    </row>
    <row r="164" spans="1:12" x14ac:dyDescent="0.25">
      <c r="A164" s="30">
        <v>45790</v>
      </c>
      <c r="B164" s="3" t="s">
        <v>265</v>
      </c>
      <c r="C164" s="1" t="s">
        <v>39</v>
      </c>
      <c r="D164" s="3" t="s">
        <v>370</v>
      </c>
      <c r="E164" s="3" t="s">
        <v>373</v>
      </c>
      <c r="F164" s="3" t="s">
        <v>623</v>
      </c>
      <c r="G164" s="3" t="s">
        <v>4</v>
      </c>
      <c r="H164" s="1" t="s">
        <v>25</v>
      </c>
      <c r="I164" s="3" t="s">
        <v>26</v>
      </c>
      <c r="J164" s="2" t="s">
        <v>881</v>
      </c>
      <c r="K164" s="3" t="s">
        <v>80</v>
      </c>
      <c r="L164" s="1" t="s">
        <v>201</v>
      </c>
    </row>
    <row r="165" spans="1:12" x14ac:dyDescent="0.25">
      <c r="A165" s="30">
        <v>45790</v>
      </c>
      <c r="B165" s="3" t="s">
        <v>265</v>
      </c>
      <c r="C165" s="1" t="s">
        <v>39</v>
      </c>
      <c r="D165" s="3" t="s">
        <v>370</v>
      </c>
      <c r="E165" s="3" t="s">
        <v>379</v>
      </c>
      <c r="F165" s="3" t="s">
        <v>629</v>
      </c>
      <c r="G165" s="3" t="s">
        <v>4</v>
      </c>
      <c r="H165" s="1" t="s">
        <v>25</v>
      </c>
      <c r="I165" s="3" t="s">
        <v>26</v>
      </c>
      <c r="J165" s="2" t="s">
        <v>882</v>
      </c>
      <c r="K165" s="3" t="s">
        <v>80</v>
      </c>
      <c r="L165" s="1" t="s">
        <v>201</v>
      </c>
    </row>
    <row r="166" spans="1:12" x14ac:dyDescent="0.25">
      <c r="A166" s="30">
        <v>45790</v>
      </c>
      <c r="B166" s="3" t="s">
        <v>265</v>
      </c>
      <c r="C166" s="1" t="s">
        <v>39</v>
      </c>
      <c r="D166" s="3" t="s">
        <v>370</v>
      </c>
      <c r="E166" s="3" t="s">
        <v>376</v>
      </c>
      <c r="F166" s="3" t="s">
        <v>626</v>
      </c>
      <c r="G166" s="3" t="s">
        <v>4</v>
      </c>
      <c r="H166" s="1" t="s">
        <v>25</v>
      </c>
      <c r="I166" s="3" t="s">
        <v>26</v>
      </c>
      <c r="J166" s="2" t="s">
        <v>883</v>
      </c>
      <c r="K166" s="3" t="s">
        <v>80</v>
      </c>
      <c r="L166" s="1" t="s">
        <v>201</v>
      </c>
    </row>
    <row r="167" spans="1:12" ht="25.5" x14ac:dyDescent="0.25">
      <c r="A167" s="30">
        <v>45790</v>
      </c>
      <c r="B167" s="3" t="s">
        <v>265</v>
      </c>
      <c r="C167" s="1" t="s">
        <v>39</v>
      </c>
      <c r="D167" s="3" t="s">
        <v>370</v>
      </c>
      <c r="E167" s="3" t="s">
        <v>377</v>
      </c>
      <c r="F167" s="3" t="s">
        <v>627</v>
      </c>
      <c r="G167" s="3" t="s">
        <v>4</v>
      </c>
      <c r="H167" s="1" t="s">
        <v>25</v>
      </c>
      <c r="I167" s="3" t="s">
        <v>26</v>
      </c>
      <c r="J167" s="2" t="s">
        <v>884</v>
      </c>
      <c r="K167" s="3" t="s">
        <v>80</v>
      </c>
      <c r="L167" s="1" t="s">
        <v>201</v>
      </c>
    </row>
    <row r="168" spans="1:12" x14ac:dyDescent="0.25">
      <c r="A168" s="30">
        <v>45790</v>
      </c>
      <c r="B168" s="3" t="s">
        <v>265</v>
      </c>
      <c r="C168" s="1" t="s">
        <v>39</v>
      </c>
      <c r="D168" s="3" t="s">
        <v>370</v>
      </c>
      <c r="E168" s="3" t="s">
        <v>375</v>
      </c>
      <c r="F168" s="3" t="s">
        <v>625</v>
      </c>
      <c r="G168" s="3" t="s">
        <v>4</v>
      </c>
      <c r="H168" s="1" t="s">
        <v>25</v>
      </c>
      <c r="I168" s="3" t="s">
        <v>26</v>
      </c>
      <c r="J168" s="2" t="s">
        <v>885</v>
      </c>
      <c r="K168" s="3" t="s">
        <v>80</v>
      </c>
      <c r="L168" s="1" t="s">
        <v>201</v>
      </c>
    </row>
    <row r="169" spans="1:12" x14ac:dyDescent="0.25">
      <c r="A169" s="30">
        <v>45790</v>
      </c>
      <c r="B169" s="3" t="s">
        <v>265</v>
      </c>
      <c r="C169" s="1" t="s">
        <v>39</v>
      </c>
      <c r="D169" s="3" t="s">
        <v>370</v>
      </c>
      <c r="E169" s="3" t="s">
        <v>378</v>
      </c>
      <c r="F169" s="3" t="s">
        <v>628</v>
      </c>
      <c r="G169" s="3" t="s">
        <v>4</v>
      </c>
      <c r="H169" s="1" t="s">
        <v>25</v>
      </c>
      <c r="I169" s="3" t="s">
        <v>26</v>
      </c>
      <c r="J169" s="2" t="s">
        <v>886</v>
      </c>
      <c r="K169" s="3" t="s">
        <v>80</v>
      </c>
      <c r="L169" s="1" t="s">
        <v>201</v>
      </c>
    </row>
    <row r="170" spans="1:12" x14ac:dyDescent="0.25">
      <c r="A170" s="30">
        <v>45790</v>
      </c>
      <c r="B170" s="3" t="s">
        <v>265</v>
      </c>
      <c r="C170" s="1" t="s">
        <v>39</v>
      </c>
      <c r="D170" s="3" t="s">
        <v>370</v>
      </c>
      <c r="E170" s="3" t="s">
        <v>372</v>
      </c>
      <c r="F170" s="3" t="s">
        <v>622</v>
      </c>
      <c r="G170" s="3" t="s">
        <v>4</v>
      </c>
      <c r="H170" s="1" t="s">
        <v>25</v>
      </c>
      <c r="I170" s="3" t="s">
        <v>26</v>
      </c>
      <c r="J170" s="2" t="s">
        <v>887</v>
      </c>
      <c r="K170" s="3" t="s">
        <v>80</v>
      </c>
      <c r="L170" s="1" t="s">
        <v>201</v>
      </c>
    </row>
    <row r="171" spans="1:12" x14ac:dyDescent="0.25">
      <c r="A171" s="30">
        <v>45790</v>
      </c>
      <c r="B171" s="3" t="s">
        <v>265</v>
      </c>
      <c r="C171" s="1" t="s">
        <v>38</v>
      </c>
      <c r="D171" s="3" t="s">
        <v>111</v>
      </c>
      <c r="E171" s="3" t="s">
        <v>390</v>
      </c>
      <c r="F171" s="3" t="s">
        <v>639</v>
      </c>
      <c r="G171" s="3" t="s">
        <v>109</v>
      </c>
      <c r="H171" s="1" t="s">
        <v>45</v>
      </c>
      <c r="I171" s="1" t="s">
        <v>46</v>
      </c>
      <c r="J171" s="2" t="s">
        <v>888</v>
      </c>
      <c r="K171" s="3" t="s">
        <v>158</v>
      </c>
      <c r="L171" s="1" t="s">
        <v>1388</v>
      </c>
    </row>
    <row r="172" spans="1:12" x14ac:dyDescent="0.25">
      <c r="A172" s="30">
        <v>45790</v>
      </c>
      <c r="B172" s="3" t="s">
        <v>265</v>
      </c>
      <c r="C172" s="1" t="s">
        <v>38</v>
      </c>
      <c r="D172" s="3" t="s">
        <v>111</v>
      </c>
      <c r="E172" s="3" t="s">
        <v>391</v>
      </c>
      <c r="F172" s="3" t="s">
        <v>640</v>
      </c>
      <c r="G172" s="3" t="s">
        <v>641</v>
      </c>
      <c r="H172" s="1" t="s">
        <v>45</v>
      </c>
      <c r="I172" s="1" t="s">
        <v>46</v>
      </c>
      <c r="J172" s="2" t="s">
        <v>889</v>
      </c>
      <c r="K172" s="3" t="s">
        <v>158</v>
      </c>
      <c r="L172" s="1" t="s">
        <v>1388</v>
      </c>
    </row>
    <row r="173" spans="1:12" x14ac:dyDescent="0.25">
      <c r="A173" s="30">
        <v>45790</v>
      </c>
      <c r="B173" s="3" t="s">
        <v>265</v>
      </c>
      <c r="C173" s="1" t="s">
        <v>38</v>
      </c>
      <c r="D173" s="3" t="s">
        <v>111</v>
      </c>
      <c r="E173" s="3" t="s">
        <v>111</v>
      </c>
      <c r="F173" s="3" t="s">
        <v>639</v>
      </c>
      <c r="G173" s="3" t="s">
        <v>109</v>
      </c>
      <c r="H173" s="1" t="s">
        <v>45</v>
      </c>
      <c r="I173" s="1" t="s">
        <v>46</v>
      </c>
      <c r="J173" s="2" t="s">
        <v>890</v>
      </c>
      <c r="K173" s="3" t="s">
        <v>1331</v>
      </c>
      <c r="L173" s="1" t="s">
        <v>1388</v>
      </c>
    </row>
    <row r="174" spans="1:12" x14ac:dyDescent="0.25">
      <c r="A174" s="30">
        <v>45790</v>
      </c>
      <c r="B174" s="3" t="s">
        <v>265</v>
      </c>
      <c r="C174" s="1" t="s">
        <v>38</v>
      </c>
      <c r="D174" s="3" t="s">
        <v>111</v>
      </c>
      <c r="E174" s="3" t="s">
        <v>111</v>
      </c>
      <c r="F174" s="3" t="s">
        <v>639</v>
      </c>
      <c r="G174" s="3" t="s">
        <v>109</v>
      </c>
      <c r="H174" s="1" t="s">
        <v>45</v>
      </c>
      <c r="I174" s="1" t="s">
        <v>46</v>
      </c>
      <c r="J174" s="2" t="s">
        <v>891</v>
      </c>
      <c r="K174" s="3" t="s">
        <v>1332</v>
      </c>
      <c r="L174" s="1" t="s">
        <v>1388</v>
      </c>
    </row>
    <row r="175" spans="1:12" x14ac:dyDescent="0.25">
      <c r="A175" s="30">
        <v>45790</v>
      </c>
      <c r="B175" s="3" t="s">
        <v>265</v>
      </c>
      <c r="C175" s="1" t="s">
        <v>38</v>
      </c>
      <c r="D175" s="3" t="s">
        <v>111</v>
      </c>
      <c r="E175" s="3" t="s">
        <v>392</v>
      </c>
      <c r="F175" s="3" t="s">
        <v>639</v>
      </c>
      <c r="G175" s="3" t="s">
        <v>109</v>
      </c>
      <c r="H175" s="1" t="s">
        <v>45</v>
      </c>
      <c r="I175" s="1" t="s">
        <v>46</v>
      </c>
      <c r="J175" s="2" t="s">
        <v>892</v>
      </c>
      <c r="K175" s="3" t="s">
        <v>199</v>
      </c>
      <c r="L175" s="1" t="s">
        <v>1388</v>
      </c>
    </row>
    <row r="176" spans="1:12" x14ac:dyDescent="0.25">
      <c r="A176" s="30">
        <v>45790</v>
      </c>
      <c r="B176" s="3" t="s">
        <v>265</v>
      </c>
      <c r="C176" s="1" t="s">
        <v>38</v>
      </c>
      <c r="D176" s="3" t="s">
        <v>111</v>
      </c>
      <c r="E176" s="3" t="s">
        <v>393</v>
      </c>
      <c r="F176" s="3" t="s">
        <v>639</v>
      </c>
      <c r="G176" s="3" t="s">
        <v>109</v>
      </c>
      <c r="H176" s="1" t="s">
        <v>45</v>
      </c>
      <c r="I176" s="1" t="s">
        <v>46</v>
      </c>
      <c r="J176" s="2" t="s">
        <v>893</v>
      </c>
      <c r="K176" s="3" t="s">
        <v>199</v>
      </c>
      <c r="L176" s="1" t="s">
        <v>1388</v>
      </c>
    </row>
    <row r="177" spans="1:12" x14ac:dyDescent="0.25">
      <c r="A177" s="30">
        <v>45790</v>
      </c>
      <c r="B177" s="3" t="s">
        <v>265</v>
      </c>
      <c r="C177" s="1" t="s">
        <v>38</v>
      </c>
      <c r="D177" s="3" t="s">
        <v>111</v>
      </c>
      <c r="E177" s="3" t="s">
        <v>394</v>
      </c>
      <c r="F177" s="3" t="s">
        <v>639</v>
      </c>
      <c r="G177" s="3" t="s">
        <v>109</v>
      </c>
      <c r="H177" s="1" t="s">
        <v>45</v>
      </c>
      <c r="I177" s="1" t="s">
        <v>46</v>
      </c>
      <c r="J177" s="2" t="s">
        <v>894</v>
      </c>
      <c r="K177" s="3" t="s">
        <v>1330</v>
      </c>
      <c r="L177" s="1" t="s">
        <v>200</v>
      </c>
    </row>
    <row r="178" spans="1:12" x14ac:dyDescent="0.25">
      <c r="A178" s="30">
        <v>45790</v>
      </c>
      <c r="B178" s="3" t="s">
        <v>265</v>
      </c>
      <c r="C178" s="1" t="s">
        <v>38</v>
      </c>
      <c r="D178" s="3" t="s">
        <v>111</v>
      </c>
      <c r="E178" s="3" t="s">
        <v>393</v>
      </c>
      <c r="F178" s="3" t="s">
        <v>639</v>
      </c>
      <c r="G178" s="3" t="s">
        <v>109</v>
      </c>
      <c r="H178" s="1" t="s">
        <v>45</v>
      </c>
      <c r="I178" s="1" t="s">
        <v>46</v>
      </c>
      <c r="J178" s="2" t="s">
        <v>895</v>
      </c>
      <c r="K178" s="3" t="s">
        <v>1333</v>
      </c>
      <c r="L178" s="1" t="s">
        <v>200</v>
      </c>
    </row>
    <row r="179" spans="1:12" x14ac:dyDescent="0.25">
      <c r="A179" s="30">
        <v>45790</v>
      </c>
      <c r="B179" s="3" t="s">
        <v>265</v>
      </c>
      <c r="C179" s="1" t="s">
        <v>38</v>
      </c>
      <c r="D179" s="3" t="s">
        <v>111</v>
      </c>
      <c r="E179" s="3"/>
      <c r="F179" s="3" t="s">
        <v>642</v>
      </c>
      <c r="G179" s="3" t="s">
        <v>641</v>
      </c>
      <c r="H179" s="1" t="s">
        <v>45</v>
      </c>
      <c r="I179" s="1" t="s">
        <v>46</v>
      </c>
      <c r="J179" s="2" t="s">
        <v>896</v>
      </c>
      <c r="K179" s="3" t="s">
        <v>1334</v>
      </c>
      <c r="L179" s="1" t="s">
        <v>200</v>
      </c>
    </row>
    <row r="180" spans="1:12" x14ac:dyDescent="0.25">
      <c r="A180" s="30">
        <v>45790</v>
      </c>
      <c r="B180" s="3" t="s">
        <v>265</v>
      </c>
      <c r="C180" s="1" t="s">
        <v>38</v>
      </c>
      <c r="D180" s="3" t="s">
        <v>111</v>
      </c>
      <c r="E180" s="3" t="s">
        <v>395</v>
      </c>
      <c r="F180" s="3" t="s">
        <v>643</v>
      </c>
      <c r="G180" s="3" t="s">
        <v>641</v>
      </c>
      <c r="H180" s="1" t="s">
        <v>45</v>
      </c>
      <c r="I180" s="1" t="s">
        <v>46</v>
      </c>
      <c r="J180" s="2" t="s">
        <v>897</v>
      </c>
      <c r="K180" s="3" t="s">
        <v>1334</v>
      </c>
      <c r="L180" s="1" t="s">
        <v>200</v>
      </c>
    </row>
    <row r="181" spans="1:12" x14ac:dyDescent="0.25">
      <c r="A181" s="30">
        <v>45790</v>
      </c>
      <c r="B181" s="3" t="s">
        <v>265</v>
      </c>
      <c r="C181" s="1" t="s">
        <v>38</v>
      </c>
      <c r="D181" s="3" t="s">
        <v>111</v>
      </c>
      <c r="E181" s="3" t="s">
        <v>396</v>
      </c>
      <c r="F181" s="3" t="s">
        <v>644</v>
      </c>
      <c r="G181" s="3" t="s">
        <v>641</v>
      </c>
      <c r="H181" s="1" t="s">
        <v>45</v>
      </c>
      <c r="I181" s="1" t="s">
        <v>46</v>
      </c>
      <c r="J181" s="2" t="s">
        <v>898</v>
      </c>
      <c r="K181" s="3" t="s">
        <v>1335</v>
      </c>
      <c r="L181" s="1" t="s">
        <v>1388</v>
      </c>
    </row>
    <row r="182" spans="1:12" x14ac:dyDescent="0.25">
      <c r="A182" s="30">
        <v>45790</v>
      </c>
      <c r="B182" s="3" t="s">
        <v>265</v>
      </c>
      <c r="C182" s="1" t="s">
        <v>38</v>
      </c>
      <c r="D182" s="3" t="s">
        <v>111</v>
      </c>
      <c r="E182" s="3" t="s">
        <v>396</v>
      </c>
      <c r="F182" s="3" t="s">
        <v>644</v>
      </c>
      <c r="G182" s="3" t="s">
        <v>641</v>
      </c>
      <c r="H182" s="1" t="s">
        <v>45</v>
      </c>
      <c r="I182" s="1" t="s">
        <v>46</v>
      </c>
      <c r="J182" s="2" t="s">
        <v>898</v>
      </c>
      <c r="K182" s="3" t="s">
        <v>1336</v>
      </c>
      <c r="L182" s="1" t="s">
        <v>1388</v>
      </c>
    </row>
    <row r="183" spans="1:12" x14ac:dyDescent="0.25">
      <c r="A183" s="30">
        <v>45790</v>
      </c>
      <c r="B183" s="3" t="s">
        <v>265</v>
      </c>
      <c r="C183" s="1" t="s">
        <v>38</v>
      </c>
      <c r="D183" s="3" t="s">
        <v>111</v>
      </c>
      <c r="E183" s="3" t="s">
        <v>396</v>
      </c>
      <c r="F183" s="3" t="s">
        <v>644</v>
      </c>
      <c r="G183" s="3" t="s">
        <v>641</v>
      </c>
      <c r="H183" s="1" t="s">
        <v>45</v>
      </c>
      <c r="I183" s="1" t="s">
        <v>46</v>
      </c>
      <c r="J183" s="2" t="s">
        <v>898</v>
      </c>
      <c r="K183" s="3" t="s">
        <v>1337</v>
      </c>
      <c r="L183" s="1" t="s">
        <v>1388</v>
      </c>
    </row>
    <row r="184" spans="1:12" x14ac:dyDescent="0.25">
      <c r="A184" s="30">
        <v>45790</v>
      </c>
      <c r="B184" s="3" t="s">
        <v>265</v>
      </c>
      <c r="C184" s="1" t="s">
        <v>38</v>
      </c>
      <c r="D184" s="3" t="s">
        <v>111</v>
      </c>
      <c r="E184" s="3" t="s">
        <v>396</v>
      </c>
      <c r="F184" s="3" t="s">
        <v>644</v>
      </c>
      <c r="G184" s="3" t="s">
        <v>641</v>
      </c>
      <c r="H184" s="1" t="s">
        <v>45</v>
      </c>
      <c r="I184" s="1" t="s">
        <v>46</v>
      </c>
      <c r="J184" s="2" t="s">
        <v>898</v>
      </c>
      <c r="K184" s="3" t="s">
        <v>1338</v>
      </c>
      <c r="L184" s="1" t="s">
        <v>1388</v>
      </c>
    </row>
    <row r="185" spans="1:12" x14ac:dyDescent="0.25">
      <c r="A185" s="30">
        <v>45790</v>
      </c>
      <c r="B185" s="3" t="s">
        <v>265</v>
      </c>
      <c r="C185" s="1" t="s">
        <v>38</v>
      </c>
      <c r="D185" s="3" t="s">
        <v>111</v>
      </c>
      <c r="E185" s="3" t="s">
        <v>396</v>
      </c>
      <c r="F185" s="3" t="s">
        <v>644</v>
      </c>
      <c r="G185" s="3" t="s">
        <v>641</v>
      </c>
      <c r="H185" s="1" t="s">
        <v>45</v>
      </c>
      <c r="I185" s="1" t="s">
        <v>46</v>
      </c>
      <c r="J185" s="2" t="s">
        <v>898</v>
      </c>
      <c r="K185" s="3" t="s">
        <v>1339</v>
      </c>
      <c r="L185" s="1" t="s">
        <v>1388</v>
      </c>
    </row>
    <row r="186" spans="1:12" x14ac:dyDescent="0.25">
      <c r="A186" s="30">
        <v>45790</v>
      </c>
      <c r="B186" s="3" t="s">
        <v>265</v>
      </c>
      <c r="C186" s="1" t="s">
        <v>38</v>
      </c>
      <c r="D186" s="3" t="s">
        <v>111</v>
      </c>
      <c r="E186" s="3" t="s">
        <v>390</v>
      </c>
      <c r="F186" s="3" t="s">
        <v>639</v>
      </c>
      <c r="G186" s="3" t="s">
        <v>109</v>
      </c>
      <c r="H186" s="1" t="s">
        <v>45</v>
      </c>
      <c r="I186" s="1" t="s">
        <v>46</v>
      </c>
      <c r="J186" s="2" t="s">
        <v>899</v>
      </c>
      <c r="K186" s="3" t="s">
        <v>154</v>
      </c>
      <c r="L186" s="1" t="s">
        <v>1388</v>
      </c>
    </row>
    <row r="187" spans="1:12" x14ac:dyDescent="0.25">
      <c r="A187" s="30">
        <v>45790</v>
      </c>
      <c r="B187" s="3" t="s">
        <v>265</v>
      </c>
      <c r="C187" s="1" t="s">
        <v>38</v>
      </c>
      <c r="D187" s="3" t="s">
        <v>111</v>
      </c>
      <c r="E187" s="3" t="s">
        <v>390</v>
      </c>
      <c r="F187" s="3" t="s">
        <v>639</v>
      </c>
      <c r="G187" s="3" t="s">
        <v>109</v>
      </c>
      <c r="H187" s="1" t="s">
        <v>45</v>
      </c>
      <c r="I187" s="1" t="s">
        <v>46</v>
      </c>
      <c r="J187" s="2" t="s">
        <v>899</v>
      </c>
      <c r="K187" s="3" t="s">
        <v>156</v>
      </c>
      <c r="L187" s="1" t="s">
        <v>1388</v>
      </c>
    </row>
    <row r="188" spans="1:12" x14ac:dyDescent="0.25">
      <c r="A188" s="30">
        <v>45790</v>
      </c>
      <c r="B188" s="3" t="s">
        <v>265</v>
      </c>
      <c r="C188" s="1" t="s">
        <v>38</v>
      </c>
      <c r="D188" s="3" t="s">
        <v>111</v>
      </c>
      <c r="E188" s="3" t="s">
        <v>390</v>
      </c>
      <c r="F188" s="3" t="s">
        <v>639</v>
      </c>
      <c r="G188" s="3" t="s">
        <v>109</v>
      </c>
      <c r="H188" s="1" t="s">
        <v>45</v>
      </c>
      <c r="I188" s="1" t="s">
        <v>46</v>
      </c>
      <c r="J188" s="2" t="s">
        <v>899</v>
      </c>
      <c r="K188" s="3" t="s">
        <v>1340</v>
      </c>
      <c r="L188" s="1" t="s">
        <v>1388</v>
      </c>
    </row>
    <row r="189" spans="1:12" x14ac:dyDescent="0.25">
      <c r="A189" s="30">
        <v>45790</v>
      </c>
      <c r="B189" s="3" t="s">
        <v>265</v>
      </c>
      <c r="C189" s="1" t="s">
        <v>38</v>
      </c>
      <c r="D189" s="3" t="s">
        <v>111</v>
      </c>
      <c r="E189" s="3" t="s">
        <v>390</v>
      </c>
      <c r="F189" s="3" t="s">
        <v>639</v>
      </c>
      <c r="G189" s="3" t="s">
        <v>109</v>
      </c>
      <c r="H189" s="1" t="s">
        <v>45</v>
      </c>
      <c r="I189" s="1" t="s">
        <v>46</v>
      </c>
      <c r="J189" s="2" t="s">
        <v>899</v>
      </c>
      <c r="K189" s="3" t="s">
        <v>155</v>
      </c>
      <c r="L189" s="1" t="s">
        <v>1388</v>
      </c>
    </row>
    <row r="190" spans="1:12" x14ac:dyDescent="0.25">
      <c r="A190" s="30">
        <v>45790</v>
      </c>
      <c r="B190" s="3" t="s">
        <v>265</v>
      </c>
      <c r="C190" s="1" t="s">
        <v>38</v>
      </c>
      <c r="D190" s="3" t="s">
        <v>111</v>
      </c>
      <c r="E190" s="3" t="s">
        <v>396</v>
      </c>
      <c r="F190" s="3" t="s">
        <v>639</v>
      </c>
      <c r="G190" s="3" t="s">
        <v>109</v>
      </c>
      <c r="H190" s="1" t="s">
        <v>45</v>
      </c>
      <c r="I190" s="1" t="s">
        <v>46</v>
      </c>
      <c r="J190" s="2" t="s">
        <v>900</v>
      </c>
      <c r="K190" s="3" t="s">
        <v>154</v>
      </c>
      <c r="L190" s="1" t="s">
        <v>1388</v>
      </c>
    </row>
    <row r="191" spans="1:12" x14ac:dyDescent="0.25">
      <c r="A191" s="30">
        <v>45790</v>
      </c>
      <c r="B191" s="3" t="s">
        <v>265</v>
      </c>
      <c r="C191" s="1" t="s">
        <v>38</v>
      </c>
      <c r="D191" s="3" t="s">
        <v>111</v>
      </c>
      <c r="E191" s="3" t="s">
        <v>396</v>
      </c>
      <c r="F191" s="3" t="s">
        <v>639</v>
      </c>
      <c r="G191" s="3" t="s">
        <v>109</v>
      </c>
      <c r="H191" s="1" t="s">
        <v>45</v>
      </c>
      <c r="I191" s="1" t="s">
        <v>46</v>
      </c>
      <c r="J191" s="2" t="s">
        <v>900</v>
      </c>
      <c r="K191" s="3" t="s">
        <v>156</v>
      </c>
      <c r="L191" s="1" t="s">
        <v>1388</v>
      </c>
    </row>
    <row r="192" spans="1:12" x14ac:dyDescent="0.25">
      <c r="A192" s="30">
        <v>45790</v>
      </c>
      <c r="B192" s="3" t="s">
        <v>265</v>
      </c>
      <c r="C192" s="1" t="s">
        <v>38</v>
      </c>
      <c r="D192" s="3" t="s">
        <v>111</v>
      </c>
      <c r="E192" s="3" t="s">
        <v>396</v>
      </c>
      <c r="F192" s="3" t="s">
        <v>639</v>
      </c>
      <c r="G192" s="3" t="s">
        <v>109</v>
      </c>
      <c r="H192" s="1" t="s">
        <v>45</v>
      </c>
      <c r="I192" s="1" t="s">
        <v>46</v>
      </c>
      <c r="J192" s="2" t="s">
        <v>900</v>
      </c>
      <c r="K192" s="3" t="s">
        <v>1340</v>
      </c>
      <c r="L192" s="1" t="s">
        <v>1388</v>
      </c>
    </row>
    <row r="193" spans="1:12" x14ac:dyDescent="0.25">
      <c r="A193" s="30">
        <v>45790</v>
      </c>
      <c r="B193" s="3" t="s">
        <v>265</v>
      </c>
      <c r="C193" s="1" t="s">
        <v>38</v>
      </c>
      <c r="D193" s="3" t="s">
        <v>111</v>
      </c>
      <c r="E193" s="3" t="s">
        <v>396</v>
      </c>
      <c r="F193" s="3" t="s">
        <v>639</v>
      </c>
      <c r="G193" s="3" t="s">
        <v>109</v>
      </c>
      <c r="H193" s="1" t="s">
        <v>45</v>
      </c>
      <c r="I193" s="1" t="s">
        <v>46</v>
      </c>
      <c r="J193" s="2" t="s">
        <v>900</v>
      </c>
      <c r="K193" s="3" t="s">
        <v>155</v>
      </c>
      <c r="L193" s="1" t="s">
        <v>1388</v>
      </c>
    </row>
    <row r="194" spans="1:12" x14ac:dyDescent="0.25">
      <c r="A194" s="30">
        <v>45790</v>
      </c>
      <c r="B194" s="3" t="s">
        <v>265</v>
      </c>
      <c r="C194" s="1" t="s">
        <v>38</v>
      </c>
      <c r="D194" s="3" t="s">
        <v>111</v>
      </c>
      <c r="E194" s="3" t="s">
        <v>392</v>
      </c>
      <c r="F194" s="3" t="s">
        <v>639</v>
      </c>
      <c r="G194" s="3" t="s">
        <v>109</v>
      </c>
      <c r="H194" s="1" t="s">
        <v>45</v>
      </c>
      <c r="I194" s="1" t="s">
        <v>46</v>
      </c>
      <c r="J194" s="2" t="s">
        <v>901</v>
      </c>
      <c r="K194" s="3" t="s">
        <v>154</v>
      </c>
      <c r="L194" s="1" t="s">
        <v>1388</v>
      </c>
    </row>
    <row r="195" spans="1:12" x14ac:dyDescent="0.25">
      <c r="A195" s="30">
        <v>45790</v>
      </c>
      <c r="B195" s="3" t="s">
        <v>265</v>
      </c>
      <c r="C195" s="1" t="s">
        <v>38</v>
      </c>
      <c r="D195" s="3" t="s">
        <v>111</v>
      </c>
      <c r="E195" s="3" t="s">
        <v>392</v>
      </c>
      <c r="F195" s="3" t="s">
        <v>639</v>
      </c>
      <c r="G195" s="3" t="s">
        <v>109</v>
      </c>
      <c r="H195" s="1" t="s">
        <v>45</v>
      </c>
      <c r="I195" s="1" t="s">
        <v>46</v>
      </c>
      <c r="J195" s="2" t="s">
        <v>901</v>
      </c>
      <c r="K195" s="3" t="s">
        <v>156</v>
      </c>
      <c r="L195" s="1" t="s">
        <v>1388</v>
      </c>
    </row>
    <row r="196" spans="1:12" x14ac:dyDescent="0.25">
      <c r="A196" s="30">
        <v>45790</v>
      </c>
      <c r="B196" s="3" t="s">
        <v>265</v>
      </c>
      <c r="C196" s="1" t="s">
        <v>38</v>
      </c>
      <c r="D196" s="3" t="s">
        <v>111</v>
      </c>
      <c r="E196" s="3" t="s">
        <v>392</v>
      </c>
      <c r="F196" s="3" t="s">
        <v>639</v>
      </c>
      <c r="G196" s="3" t="s">
        <v>109</v>
      </c>
      <c r="H196" s="1" t="s">
        <v>45</v>
      </c>
      <c r="I196" s="1" t="s">
        <v>46</v>
      </c>
      <c r="J196" s="2" t="s">
        <v>901</v>
      </c>
      <c r="K196" s="3" t="s">
        <v>1340</v>
      </c>
      <c r="L196" s="1" t="s">
        <v>1388</v>
      </c>
    </row>
    <row r="197" spans="1:12" x14ac:dyDescent="0.25">
      <c r="A197" s="30">
        <v>45790</v>
      </c>
      <c r="B197" s="3" t="s">
        <v>265</v>
      </c>
      <c r="C197" s="1" t="s">
        <v>38</v>
      </c>
      <c r="D197" s="3" t="s">
        <v>111</v>
      </c>
      <c r="E197" s="3" t="s">
        <v>392</v>
      </c>
      <c r="F197" s="3" t="s">
        <v>639</v>
      </c>
      <c r="G197" s="3" t="s">
        <v>109</v>
      </c>
      <c r="H197" s="1" t="s">
        <v>45</v>
      </c>
      <c r="I197" s="1" t="s">
        <v>46</v>
      </c>
      <c r="J197" s="2" t="s">
        <v>901</v>
      </c>
      <c r="K197" s="3" t="s">
        <v>155</v>
      </c>
      <c r="L197" s="1" t="s">
        <v>1388</v>
      </c>
    </row>
    <row r="198" spans="1:12" x14ac:dyDescent="0.25">
      <c r="A198" s="30">
        <v>45790</v>
      </c>
      <c r="B198" s="3" t="s">
        <v>265</v>
      </c>
      <c r="C198" s="1" t="s">
        <v>38</v>
      </c>
      <c r="D198" s="3" t="s">
        <v>111</v>
      </c>
      <c r="E198" s="3" t="s">
        <v>391</v>
      </c>
      <c r="F198" s="3" t="s">
        <v>640</v>
      </c>
      <c r="G198" s="3" t="s">
        <v>641</v>
      </c>
      <c r="H198" s="1" t="s">
        <v>45</v>
      </c>
      <c r="I198" s="1" t="s">
        <v>46</v>
      </c>
      <c r="J198" s="2" t="s">
        <v>902</v>
      </c>
      <c r="K198" s="3" t="s">
        <v>1341</v>
      </c>
      <c r="L198" s="1" t="s">
        <v>201</v>
      </c>
    </row>
    <row r="199" spans="1:12" x14ac:dyDescent="0.25">
      <c r="A199" s="30">
        <v>45790</v>
      </c>
      <c r="B199" s="3" t="s">
        <v>265</v>
      </c>
      <c r="C199" s="1" t="s">
        <v>38</v>
      </c>
      <c r="D199" s="3" t="s">
        <v>111</v>
      </c>
      <c r="E199" s="3" t="s">
        <v>397</v>
      </c>
      <c r="F199" s="3" t="s">
        <v>645</v>
      </c>
      <c r="G199" s="3" t="s">
        <v>641</v>
      </c>
      <c r="H199" s="1" t="s">
        <v>45</v>
      </c>
      <c r="I199" s="1" t="s">
        <v>46</v>
      </c>
      <c r="J199" s="2" t="s">
        <v>903</v>
      </c>
      <c r="K199" s="3" t="s">
        <v>1341</v>
      </c>
      <c r="L199" s="1" t="s">
        <v>201</v>
      </c>
    </row>
    <row r="200" spans="1:12" x14ac:dyDescent="0.25">
      <c r="A200" s="30">
        <v>45790</v>
      </c>
      <c r="B200" s="3" t="s">
        <v>265</v>
      </c>
      <c r="C200" s="1" t="s">
        <v>38</v>
      </c>
      <c r="D200" s="3" t="s">
        <v>111</v>
      </c>
      <c r="E200" s="3" t="s">
        <v>398</v>
      </c>
      <c r="F200" s="3" t="s">
        <v>644</v>
      </c>
      <c r="G200" s="3" t="s">
        <v>641</v>
      </c>
      <c r="H200" s="1" t="s">
        <v>45</v>
      </c>
      <c r="I200" s="1" t="s">
        <v>46</v>
      </c>
      <c r="J200" s="2" t="s">
        <v>904</v>
      </c>
      <c r="K200" s="3" t="s">
        <v>1341</v>
      </c>
      <c r="L200" s="1" t="s">
        <v>201</v>
      </c>
    </row>
    <row r="201" spans="1:12" x14ac:dyDescent="0.25">
      <c r="A201" s="30">
        <v>45790</v>
      </c>
      <c r="B201" s="3" t="s">
        <v>265</v>
      </c>
      <c r="C201" s="1" t="s">
        <v>38</v>
      </c>
      <c r="D201" s="3" t="s">
        <v>111</v>
      </c>
      <c r="E201" s="3" t="s">
        <v>399</v>
      </c>
      <c r="F201" s="3" t="s">
        <v>646</v>
      </c>
      <c r="G201" s="3" t="s">
        <v>641</v>
      </c>
      <c r="H201" s="1" t="s">
        <v>45</v>
      </c>
      <c r="I201" s="1" t="s">
        <v>46</v>
      </c>
      <c r="J201" s="2" t="s">
        <v>905</v>
      </c>
      <c r="K201" s="3" t="s">
        <v>1341</v>
      </c>
      <c r="L201" s="1" t="s">
        <v>201</v>
      </c>
    </row>
    <row r="202" spans="1:12" x14ac:dyDescent="0.25">
      <c r="A202" s="30">
        <v>45790</v>
      </c>
      <c r="B202" s="3" t="s">
        <v>265</v>
      </c>
      <c r="C202" s="1" t="s">
        <v>38</v>
      </c>
      <c r="D202" s="3" t="s">
        <v>111</v>
      </c>
      <c r="E202" s="3" t="s">
        <v>395</v>
      </c>
      <c r="F202" s="3" t="s">
        <v>643</v>
      </c>
      <c r="G202" s="3" t="s">
        <v>641</v>
      </c>
      <c r="H202" s="1" t="s">
        <v>45</v>
      </c>
      <c r="I202" s="1" t="s">
        <v>46</v>
      </c>
      <c r="J202" s="2" t="s">
        <v>906</v>
      </c>
      <c r="K202" s="3" t="s">
        <v>1341</v>
      </c>
      <c r="L202" s="1" t="s">
        <v>201</v>
      </c>
    </row>
    <row r="203" spans="1:12" x14ac:dyDescent="0.25">
      <c r="A203" s="30">
        <v>45790</v>
      </c>
      <c r="B203" s="3" t="s">
        <v>265</v>
      </c>
      <c r="C203" s="1" t="s">
        <v>38</v>
      </c>
      <c r="D203" s="3" t="s">
        <v>111</v>
      </c>
      <c r="E203" s="3"/>
      <c r="F203" s="3" t="s">
        <v>642</v>
      </c>
      <c r="G203" s="3" t="s">
        <v>641</v>
      </c>
      <c r="H203" s="1" t="s">
        <v>45</v>
      </c>
      <c r="I203" s="1" t="s">
        <v>46</v>
      </c>
      <c r="J203" s="2" t="s">
        <v>907</v>
      </c>
      <c r="K203" s="3" t="s">
        <v>1341</v>
      </c>
      <c r="L203" s="1" t="s">
        <v>201</v>
      </c>
    </row>
    <row r="204" spans="1:12" x14ac:dyDescent="0.25">
      <c r="A204" s="30">
        <v>45790</v>
      </c>
      <c r="B204" s="3" t="s">
        <v>265</v>
      </c>
      <c r="C204" s="1" t="s">
        <v>38</v>
      </c>
      <c r="D204" s="3" t="s">
        <v>111</v>
      </c>
      <c r="E204" s="3" t="s">
        <v>400</v>
      </c>
      <c r="F204" s="3" t="s">
        <v>647</v>
      </c>
      <c r="G204" s="3" t="s">
        <v>641</v>
      </c>
      <c r="H204" s="1" t="s">
        <v>45</v>
      </c>
      <c r="I204" s="1" t="s">
        <v>46</v>
      </c>
      <c r="J204" s="2" t="s">
        <v>908</v>
      </c>
      <c r="K204" s="3" t="s">
        <v>1341</v>
      </c>
      <c r="L204" s="1" t="s">
        <v>201</v>
      </c>
    </row>
    <row r="205" spans="1:12" x14ac:dyDescent="0.25">
      <c r="A205" s="30">
        <v>45790</v>
      </c>
      <c r="B205" s="3" t="s">
        <v>265</v>
      </c>
      <c r="C205" s="1" t="s">
        <v>38</v>
      </c>
      <c r="D205" s="3" t="s">
        <v>111</v>
      </c>
      <c r="E205" s="3" t="s">
        <v>401</v>
      </c>
      <c r="F205" s="3" t="s">
        <v>648</v>
      </c>
      <c r="G205" s="3" t="s">
        <v>641</v>
      </c>
      <c r="H205" s="1" t="s">
        <v>45</v>
      </c>
      <c r="I205" s="1" t="s">
        <v>46</v>
      </c>
      <c r="J205" s="2" t="s">
        <v>909</v>
      </c>
      <c r="K205" s="3" t="s">
        <v>1341</v>
      </c>
      <c r="L205" s="1" t="s">
        <v>201</v>
      </c>
    </row>
    <row r="206" spans="1:12" x14ac:dyDescent="0.25">
      <c r="A206" s="30">
        <v>45790</v>
      </c>
      <c r="B206" s="3" t="s">
        <v>265</v>
      </c>
      <c r="C206" s="1" t="s">
        <v>38</v>
      </c>
      <c r="D206" s="3" t="s">
        <v>111</v>
      </c>
      <c r="E206" s="3" t="s">
        <v>402</v>
      </c>
      <c r="F206" s="3" t="s">
        <v>649</v>
      </c>
      <c r="G206" s="3" t="s">
        <v>641</v>
      </c>
      <c r="H206" s="1" t="s">
        <v>45</v>
      </c>
      <c r="I206" s="1" t="s">
        <v>46</v>
      </c>
      <c r="J206" s="2" t="s">
        <v>910</v>
      </c>
      <c r="K206" s="3" t="s">
        <v>1341</v>
      </c>
      <c r="L206" s="1" t="s">
        <v>201</v>
      </c>
    </row>
    <row r="207" spans="1:12" x14ac:dyDescent="0.25">
      <c r="A207" s="30">
        <v>45790</v>
      </c>
      <c r="B207" s="3" t="s">
        <v>265</v>
      </c>
      <c r="C207" s="1" t="s">
        <v>38</v>
      </c>
      <c r="D207" s="3" t="s">
        <v>111</v>
      </c>
      <c r="E207" s="3" t="s">
        <v>403</v>
      </c>
      <c r="F207" s="3" t="s">
        <v>645</v>
      </c>
      <c r="G207" s="3" t="s">
        <v>641</v>
      </c>
      <c r="H207" s="1" t="s">
        <v>45</v>
      </c>
      <c r="I207" s="1" t="s">
        <v>46</v>
      </c>
      <c r="J207" s="2" t="s">
        <v>911</v>
      </c>
      <c r="K207" s="3" t="s">
        <v>1342</v>
      </c>
      <c r="L207" s="1" t="s">
        <v>1388</v>
      </c>
    </row>
    <row r="208" spans="1:12" x14ac:dyDescent="0.25">
      <c r="A208" s="30">
        <v>45790</v>
      </c>
      <c r="B208" s="3" t="s">
        <v>265</v>
      </c>
      <c r="C208" s="1" t="s">
        <v>38</v>
      </c>
      <c r="D208" s="3" t="s">
        <v>111</v>
      </c>
      <c r="E208" s="3" t="s">
        <v>391</v>
      </c>
      <c r="F208" s="3" t="s">
        <v>640</v>
      </c>
      <c r="G208" s="3" t="s">
        <v>641</v>
      </c>
      <c r="H208" s="1" t="s">
        <v>45</v>
      </c>
      <c r="I208" s="1" t="s">
        <v>46</v>
      </c>
      <c r="J208" s="2" t="s">
        <v>912</v>
      </c>
      <c r="K208" s="3" t="s">
        <v>1342</v>
      </c>
      <c r="L208" s="1" t="s">
        <v>1388</v>
      </c>
    </row>
    <row r="209" spans="1:12" x14ac:dyDescent="0.25">
      <c r="A209" s="30">
        <v>45790</v>
      </c>
      <c r="B209" s="3" t="s">
        <v>265</v>
      </c>
      <c r="C209" s="1" t="s">
        <v>38</v>
      </c>
      <c r="D209" s="3" t="s">
        <v>111</v>
      </c>
      <c r="E209" s="3" t="s">
        <v>398</v>
      </c>
      <c r="F209" s="3" t="s">
        <v>644</v>
      </c>
      <c r="G209" s="3" t="s">
        <v>641</v>
      </c>
      <c r="H209" s="1" t="s">
        <v>45</v>
      </c>
      <c r="I209" s="1" t="s">
        <v>46</v>
      </c>
      <c r="J209" s="2" t="s">
        <v>913</v>
      </c>
      <c r="K209" s="3" t="s">
        <v>1342</v>
      </c>
      <c r="L209" s="1" t="s">
        <v>1388</v>
      </c>
    </row>
    <row r="210" spans="1:12" x14ac:dyDescent="0.25">
      <c r="A210" s="30">
        <v>45790</v>
      </c>
      <c r="B210" s="3" t="s">
        <v>265</v>
      </c>
      <c r="C210" s="1" t="s">
        <v>38</v>
      </c>
      <c r="D210" s="3" t="s">
        <v>111</v>
      </c>
      <c r="E210" s="3" t="s">
        <v>402</v>
      </c>
      <c r="F210" s="3" t="s">
        <v>649</v>
      </c>
      <c r="G210" s="3" t="s">
        <v>641</v>
      </c>
      <c r="H210" s="1" t="s">
        <v>45</v>
      </c>
      <c r="I210" s="1" t="s">
        <v>46</v>
      </c>
      <c r="J210" s="2" t="s">
        <v>914</v>
      </c>
      <c r="K210" s="3" t="s">
        <v>1342</v>
      </c>
      <c r="L210" s="1" t="s">
        <v>1388</v>
      </c>
    </row>
    <row r="211" spans="1:12" x14ac:dyDescent="0.25">
      <c r="A211" s="30">
        <v>45790</v>
      </c>
      <c r="B211" s="3" t="s">
        <v>265</v>
      </c>
      <c r="C211" s="1" t="s">
        <v>38</v>
      </c>
      <c r="D211" s="3" t="s">
        <v>111</v>
      </c>
      <c r="E211" s="3" t="s">
        <v>400</v>
      </c>
      <c r="F211" s="3" t="s">
        <v>647</v>
      </c>
      <c r="G211" s="3" t="s">
        <v>641</v>
      </c>
      <c r="H211" s="1" t="s">
        <v>45</v>
      </c>
      <c r="I211" s="1" t="s">
        <v>46</v>
      </c>
      <c r="J211" s="2" t="s">
        <v>915</v>
      </c>
      <c r="K211" s="3" t="s">
        <v>1342</v>
      </c>
      <c r="L211" s="1" t="s">
        <v>1388</v>
      </c>
    </row>
    <row r="212" spans="1:12" x14ac:dyDescent="0.25">
      <c r="A212" s="30">
        <v>45790</v>
      </c>
      <c r="B212" s="3" t="s">
        <v>265</v>
      </c>
      <c r="C212" s="1" t="s">
        <v>38</v>
      </c>
      <c r="D212" s="3" t="s">
        <v>111</v>
      </c>
      <c r="E212" s="3"/>
      <c r="F212" s="3" t="s">
        <v>642</v>
      </c>
      <c r="G212" s="3" t="s">
        <v>641</v>
      </c>
      <c r="H212" s="1" t="s">
        <v>45</v>
      </c>
      <c r="I212" s="1" t="s">
        <v>46</v>
      </c>
      <c r="J212" s="2" t="s">
        <v>916</v>
      </c>
      <c r="K212" s="3" t="s">
        <v>1342</v>
      </c>
      <c r="L212" s="1" t="s">
        <v>1388</v>
      </c>
    </row>
    <row r="213" spans="1:12" x14ac:dyDescent="0.25">
      <c r="A213" s="30">
        <v>45790</v>
      </c>
      <c r="B213" s="3" t="s">
        <v>265</v>
      </c>
      <c r="C213" s="1" t="s">
        <v>38</v>
      </c>
      <c r="D213" s="3" t="s">
        <v>111</v>
      </c>
      <c r="E213" s="3" t="s">
        <v>401</v>
      </c>
      <c r="F213" s="3" t="s">
        <v>648</v>
      </c>
      <c r="G213" s="3" t="s">
        <v>641</v>
      </c>
      <c r="H213" s="1" t="s">
        <v>45</v>
      </c>
      <c r="I213" s="1" t="s">
        <v>46</v>
      </c>
      <c r="J213" s="2" t="s">
        <v>917</v>
      </c>
      <c r="K213" s="3" t="s">
        <v>1342</v>
      </c>
      <c r="L213" s="1" t="s">
        <v>1388</v>
      </c>
    </row>
    <row r="214" spans="1:12" x14ac:dyDescent="0.25">
      <c r="A214" s="30">
        <v>45790</v>
      </c>
      <c r="B214" s="3" t="s">
        <v>265</v>
      </c>
      <c r="C214" s="1" t="s">
        <v>38</v>
      </c>
      <c r="D214" s="3" t="s">
        <v>111</v>
      </c>
      <c r="E214" s="3" t="s">
        <v>395</v>
      </c>
      <c r="F214" s="3" t="s">
        <v>643</v>
      </c>
      <c r="G214" s="3" t="s">
        <v>641</v>
      </c>
      <c r="H214" s="1" t="s">
        <v>45</v>
      </c>
      <c r="I214" s="1" t="s">
        <v>46</v>
      </c>
      <c r="J214" s="2" t="s">
        <v>918</v>
      </c>
      <c r="K214" s="3" t="s">
        <v>1342</v>
      </c>
      <c r="L214" s="1" t="s">
        <v>1388</v>
      </c>
    </row>
    <row r="215" spans="1:12" x14ac:dyDescent="0.25">
      <c r="A215" s="30">
        <v>45790</v>
      </c>
      <c r="B215" s="3" t="s">
        <v>265</v>
      </c>
      <c r="C215" s="1" t="s">
        <v>38</v>
      </c>
      <c r="D215" s="3" t="s">
        <v>111</v>
      </c>
      <c r="E215" s="3" t="s">
        <v>403</v>
      </c>
      <c r="F215" s="3" t="s">
        <v>645</v>
      </c>
      <c r="G215" s="3" t="s">
        <v>641</v>
      </c>
      <c r="H215" s="1" t="s">
        <v>45</v>
      </c>
      <c r="I215" s="1" t="s">
        <v>46</v>
      </c>
      <c r="J215" s="2" t="s">
        <v>919</v>
      </c>
      <c r="K215" s="3" t="s">
        <v>118</v>
      </c>
      <c r="L215" s="1" t="s">
        <v>8</v>
      </c>
    </row>
    <row r="216" spans="1:12" x14ac:dyDescent="0.25">
      <c r="A216" s="30">
        <v>45790</v>
      </c>
      <c r="B216" s="3" t="s">
        <v>265</v>
      </c>
      <c r="C216" s="1" t="s">
        <v>38</v>
      </c>
      <c r="D216" s="3" t="s">
        <v>111</v>
      </c>
      <c r="E216" s="3" t="s">
        <v>399</v>
      </c>
      <c r="F216" s="3" t="s">
        <v>646</v>
      </c>
      <c r="G216" s="3" t="s">
        <v>641</v>
      </c>
      <c r="H216" s="1" t="s">
        <v>45</v>
      </c>
      <c r="I216" s="1" t="s">
        <v>46</v>
      </c>
      <c r="J216" s="2" t="s">
        <v>920</v>
      </c>
      <c r="K216" s="3" t="s">
        <v>118</v>
      </c>
      <c r="L216" s="1" t="s">
        <v>8</v>
      </c>
    </row>
    <row r="217" spans="1:12" x14ac:dyDescent="0.25">
      <c r="A217" s="30">
        <v>45790</v>
      </c>
      <c r="B217" s="3" t="s">
        <v>265</v>
      </c>
      <c r="C217" s="1" t="s">
        <v>38</v>
      </c>
      <c r="D217" s="3" t="s">
        <v>111</v>
      </c>
      <c r="E217" s="3" t="s">
        <v>402</v>
      </c>
      <c r="F217" s="3" t="s">
        <v>649</v>
      </c>
      <c r="G217" s="3" t="s">
        <v>641</v>
      </c>
      <c r="H217" s="1" t="s">
        <v>45</v>
      </c>
      <c r="I217" s="1" t="s">
        <v>46</v>
      </c>
      <c r="J217" s="2" t="s">
        <v>921</v>
      </c>
      <c r="K217" s="3" t="s">
        <v>118</v>
      </c>
      <c r="L217" s="1" t="s">
        <v>8</v>
      </c>
    </row>
    <row r="218" spans="1:12" x14ac:dyDescent="0.25">
      <c r="A218" s="30">
        <v>45790</v>
      </c>
      <c r="B218" s="3" t="s">
        <v>265</v>
      </c>
      <c r="C218" s="1" t="s">
        <v>38</v>
      </c>
      <c r="D218" s="3" t="s">
        <v>111</v>
      </c>
      <c r="E218" s="3"/>
      <c r="F218" s="3" t="s">
        <v>642</v>
      </c>
      <c r="G218" s="3" t="s">
        <v>641</v>
      </c>
      <c r="H218" s="1" t="s">
        <v>45</v>
      </c>
      <c r="I218" s="1" t="s">
        <v>46</v>
      </c>
      <c r="J218" s="2" t="s">
        <v>922</v>
      </c>
      <c r="K218" s="3" t="s">
        <v>118</v>
      </c>
      <c r="L218" s="1" t="s">
        <v>8</v>
      </c>
    </row>
    <row r="219" spans="1:12" x14ac:dyDescent="0.25">
      <c r="A219" s="30">
        <v>45790</v>
      </c>
      <c r="B219" s="3" t="s">
        <v>265</v>
      </c>
      <c r="C219" s="1" t="s">
        <v>38</v>
      </c>
      <c r="D219" s="3" t="s">
        <v>111</v>
      </c>
      <c r="E219" s="3" t="s">
        <v>391</v>
      </c>
      <c r="F219" s="3" t="s">
        <v>640</v>
      </c>
      <c r="G219" s="3" t="s">
        <v>641</v>
      </c>
      <c r="H219" s="1" t="s">
        <v>45</v>
      </c>
      <c r="I219" s="1" t="s">
        <v>46</v>
      </c>
      <c r="J219" s="2" t="s">
        <v>923</v>
      </c>
      <c r="K219" s="3" t="s">
        <v>118</v>
      </c>
      <c r="L219" s="1" t="s">
        <v>8</v>
      </c>
    </row>
    <row r="220" spans="1:12" x14ac:dyDescent="0.25">
      <c r="A220" s="30">
        <v>45790</v>
      </c>
      <c r="B220" s="3" t="s">
        <v>265</v>
      </c>
      <c r="C220" s="1" t="s">
        <v>38</v>
      </c>
      <c r="D220" s="3" t="s">
        <v>111</v>
      </c>
      <c r="E220" s="3" t="s">
        <v>398</v>
      </c>
      <c r="F220" s="3" t="s">
        <v>644</v>
      </c>
      <c r="G220" s="3" t="s">
        <v>641</v>
      </c>
      <c r="H220" s="1" t="s">
        <v>45</v>
      </c>
      <c r="I220" s="1" t="s">
        <v>46</v>
      </c>
      <c r="J220" s="2" t="s">
        <v>924</v>
      </c>
      <c r="K220" s="3" t="s">
        <v>118</v>
      </c>
      <c r="L220" s="1" t="s">
        <v>8</v>
      </c>
    </row>
    <row r="221" spans="1:12" x14ac:dyDescent="0.25">
      <c r="A221" s="30">
        <v>45790</v>
      </c>
      <c r="B221" s="3" t="s">
        <v>265</v>
      </c>
      <c r="C221" s="1" t="s">
        <v>38</v>
      </c>
      <c r="D221" s="3" t="s">
        <v>111</v>
      </c>
      <c r="E221" s="3" t="s">
        <v>400</v>
      </c>
      <c r="F221" s="3" t="s">
        <v>647</v>
      </c>
      <c r="G221" s="3" t="s">
        <v>641</v>
      </c>
      <c r="H221" s="1" t="s">
        <v>45</v>
      </c>
      <c r="I221" s="1" t="s">
        <v>46</v>
      </c>
      <c r="J221" s="2" t="s">
        <v>925</v>
      </c>
      <c r="K221" s="3" t="s">
        <v>118</v>
      </c>
      <c r="L221" s="1" t="s">
        <v>8</v>
      </c>
    </row>
    <row r="222" spans="1:12" x14ac:dyDescent="0.25">
      <c r="A222" s="30">
        <v>45790</v>
      </c>
      <c r="B222" s="3" t="s">
        <v>265</v>
      </c>
      <c r="C222" s="1" t="s">
        <v>38</v>
      </c>
      <c r="D222" s="3" t="s">
        <v>111</v>
      </c>
      <c r="E222" s="3" t="s">
        <v>395</v>
      </c>
      <c r="F222" s="3" t="s">
        <v>643</v>
      </c>
      <c r="G222" s="3" t="s">
        <v>641</v>
      </c>
      <c r="H222" s="1" t="s">
        <v>45</v>
      </c>
      <c r="I222" s="1" t="s">
        <v>46</v>
      </c>
      <c r="J222" s="2" t="s">
        <v>926</v>
      </c>
      <c r="K222" s="3" t="s">
        <v>118</v>
      </c>
      <c r="L222" s="1" t="s">
        <v>8</v>
      </c>
    </row>
    <row r="223" spans="1:12" x14ac:dyDescent="0.25">
      <c r="A223" s="30">
        <v>45790</v>
      </c>
      <c r="B223" s="3" t="s">
        <v>265</v>
      </c>
      <c r="C223" s="1" t="s">
        <v>35</v>
      </c>
      <c r="D223" s="3" t="s">
        <v>404</v>
      </c>
      <c r="E223" s="3" t="s">
        <v>405</v>
      </c>
      <c r="F223" s="3" t="s">
        <v>650</v>
      </c>
      <c r="G223" s="3" t="s">
        <v>151</v>
      </c>
      <c r="H223" s="1" t="s">
        <v>25</v>
      </c>
      <c r="I223" s="1" t="s">
        <v>26</v>
      </c>
      <c r="J223" s="2" t="s">
        <v>927</v>
      </c>
      <c r="K223" s="3" t="s">
        <v>157</v>
      </c>
      <c r="L223" s="1" t="s">
        <v>1388</v>
      </c>
    </row>
    <row r="224" spans="1:12" x14ac:dyDescent="0.25">
      <c r="A224" s="30">
        <v>45790</v>
      </c>
      <c r="B224" s="3" t="s">
        <v>265</v>
      </c>
      <c r="C224" s="1" t="s">
        <v>35</v>
      </c>
      <c r="D224" s="3" t="s">
        <v>404</v>
      </c>
      <c r="E224" s="3" t="s">
        <v>405</v>
      </c>
      <c r="F224" s="3" t="s">
        <v>650</v>
      </c>
      <c r="G224" s="3" t="s">
        <v>151</v>
      </c>
      <c r="H224" s="1" t="s">
        <v>25</v>
      </c>
      <c r="I224" s="1" t="s">
        <v>26</v>
      </c>
      <c r="J224" s="2" t="s">
        <v>928</v>
      </c>
      <c r="K224" s="3" t="s">
        <v>1343</v>
      </c>
      <c r="L224" s="1" t="s">
        <v>1388</v>
      </c>
    </row>
    <row r="225" spans="1:12" x14ac:dyDescent="0.25">
      <c r="A225" s="30">
        <v>45790</v>
      </c>
      <c r="B225" s="3" t="s">
        <v>265</v>
      </c>
      <c r="C225" s="1" t="s">
        <v>35</v>
      </c>
      <c r="D225" s="3" t="s">
        <v>404</v>
      </c>
      <c r="E225" s="3" t="s">
        <v>405</v>
      </c>
      <c r="F225" s="3" t="s">
        <v>650</v>
      </c>
      <c r="G225" s="3" t="s">
        <v>151</v>
      </c>
      <c r="H225" s="1" t="s">
        <v>25</v>
      </c>
      <c r="I225" s="1" t="s">
        <v>26</v>
      </c>
      <c r="J225" s="2" t="s">
        <v>929</v>
      </c>
      <c r="K225" s="3" t="s">
        <v>1330</v>
      </c>
      <c r="L225" s="1" t="s">
        <v>200</v>
      </c>
    </row>
    <row r="226" spans="1:12" x14ac:dyDescent="0.25">
      <c r="A226" s="30">
        <v>45790</v>
      </c>
      <c r="B226" s="3" t="s">
        <v>265</v>
      </c>
      <c r="C226" s="1" t="s">
        <v>35</v>
      </c>
      <c r="D226" s="3" t="s">
        <v>404</v>
      </c>
      <c r="E226" s="3" t="s">
        <v>405</v>
      </c>
      <c r="F226" s="3" t="s">
        <v>650</v>
      </c>
      <c r="G226" s="3" t="s">
        <v>151</v>
      </c>
      <c r="H226" s="1" t="s">
        <v>25</v>
      </c>
      <c r="I226" s="1" t="s">
        <v>26</v>
      </c>
      <c r="J226" s="2" t="s">
        <v>930</v>
      </c>
      <c r="K226" s="3" t="s">
        <v>88</v>
      </c>
      <c r="L226" s="1" t="s">
        <v>8</v>
      </c>
    </row>
    <row r="227" spans="1:12" x14ac:dyDescent="0.25">
      <c r="A227" s="30">
        <v>45790</v>
      </c>
      <c r="B227" s="3" t="s">
        <v>265</v>
      </c>
      <c r="C227" s="1" t="s">
        <v>35</v>
      </c>
      <c r="D227" s="3" t="s">
        <v>404</v>
      </c>
      <c r="E227" s="3" t="s">
        <v>405</v>
      </c>
      <c r="F227" s="3" t="s">
        <v>650</v>
      </c>
      <c r="G227" s="3" t="s">
        <v>151</v>
      </c>
      <c r="H227" s="1" t="s">
        <v>25</v>
      </c>
      <c r="I227" s="1" t="s">
        <v>26</v>
      </c>
      <c r="J227" s="2" t="s">
        <v>931</v>
      </c>
      <c r="K227" s="3" t="s">
        <v>80</v>
      </c>
      <c r="L227" s="1" t="s">
        <v>8</v>
      </c>
    </row>
    <row r="228" spans="1:12" x14ac:dyDescent="0.25">
      <c r="A228" s="30">
        <v>45790</v>
      </c>
      <c r="B228" s="3" t="s">
        <v>265</v>
      </c>
      <c r="C228" s="1" t="s">
        <v>35</v>
      </c>
      <c r="D228" s="3" t="s">
        <v>404</v>
      </c>
      <c r="E228" s="3" t="s">
        <v>405</v>
      </c>
      <c r="F228" s="3" t="s">
        <v>650</v>
      </c>
      <c r="G228" s="3" t="s">
        <v>151</v>
      </c>
      <c r="H228" s="1" t="s">
        <v>25</v>
      </c>
      <c r="I228" s="1" t="s">
        <v>26</v>
      </c>
      <c r="J228" s="2" t="s">
        <v>932</v>
      </c>
      <c r="K228" s="3" t="s">
        <v>153</v>
      </c>
      <c r="L228" s="1" t="s">
        <v>200</v>
      </c>
    </row>
    <row r="229" spans="1:12" x14ac:dyDescent="0.25">
      <c r="A229" s="30">
        <v>45790</v>
      </c>
      <c r="B229" s="3" t="s">
        <v>265</v>
      </c>
      <c r="C229" s="1" t="s">
        <v>35</v>
      </c>
      <c r="D229" s="3" t="s">
        <v>404</v>
      </c>
      <c r="E229" s="3" t="s">
        <v>405</v>
      </c>
      <c r="F229" s="3" t="s">
        <v>650</v>
      </c>
      <c r="G229" s="3" t="s">
        <v>151</v>
      </c>
      <c r="H229" s="1" t="s">
        <v>25</v>
      </c>
      <c r="I229" s="1" t="s">
        <v>26</v>
      </c>
      <c r="J229" s="2" t="s">
        <v>933</v>
      </c>
      <c r="K229" s="3" t="s">
        <v>1344</v>
      </c>
      <c r="L229" s="1" t="s">
        <v>0</v>
      </c>
    </row>
    <row r="230" spans="1:12" x14ac:dyDescent="0.25">
      <c r="A230" s="30">
        <v>45790</v>
      </c>
      <c r="B230" s="3" t="s">
        <v>265</v>
      </c>
      <c r="C230" s="1" t="s">
        <v>35</v>
      </c>
      <c r="D230" s="3" t="s">
        <v>404</v>
      </c>
      <c r="E230" s="3" t="s">
        <v>405</v>
      </c>
      <c r="F230" s="3" t="s">
        <v>650</v>
      </c>
      <c r="G230" s="3" t="s">
        <v>151</v>
      </c>
      <c r="H230" s="1" t="s">
        <v>25</v>
      </c>
      <c r="I230" s="1" t="s">
        <v>26</v>
      </c>
      <c r="J230" s="2" t="s">
        <v>934</v>
      </c>
      <c r="K230" s="3" t="s">
        <v>118</v>
      </c>
      <c r="L230" s="1" t="s">
        <v>8</v>
      </c>
    </row>
    <row r="231" spans="1:12" x14ac:dyDescent="0.25">
      <c r="A231" s="30">
        <v>45790</v>
      </c>
      <c r="B231" s="3" t="s">
        <v>265</v>
      </c>
      <c r="C231" s="1" t="s">
        <v>35</v>
      </c>
      <c r="D231" s="3" t="s">
        <v>404</v>
      </c>
      <c r="E231" s="3" t="s">
        <v>405</v>
      </c>
      <c r="F231" s="3" t="s">
        <v>650</v>
      </c>
      <c r="G231" s="3" t="s">
        <v>151</v>
      </c>
      <c r="H231" s="1" t="s">
        <v>25</v>
      </c>
      <c r="I231" s="1" t="s">
        <v>26</v>
      </c>
      <c r="J231" s="2" t="s">
        <v>935</v>
      </c>
      <c r="K231" s="3" t="s">
        <v>80</v>
      </c>
      <c r="L231" s="1" t="s">
        <v>8</v>
      </c>
    </row>
    <row r="232" spans="1:12" x14ac:dyDescent="0.25">
      <c r="A232" s="30">
        <v>45790</v>
      </c>
      <c r="B232" s="3" t="s">
        <v>265</v>
      </c>
      <c r="C232" s="1" t="s">
        <v>35</v>
      </c>
      <c r="D232" s="3" t="s">
        <v>404</v>
      </c>
      <c r="E232" s="3" t="s">
        <v>405</v>
      </c>
      <c r="F232" s="3" t="s">
        <v>650</v>
      </c>
      <c r="G232" s="3" t="s">
        <v>151</v>
      </c>
      <c r="H232" s="1" t="s">
        <v>25</v>
      </c>
      <c r="I232" s="1" t="s">
        <v>26</v>
      </c>
      <c r="J232" s="2" t="s">
        <v>936</v>
      </c>
      <c r="K232" s="3" t="s">
        <v>1341</v>
      </c>
      <c r="L232" s="1" t="s">
        <v>201</v>
      </c>
    </row>
    <row r="233" spans="1:12" x14ac:dyDescent="0.25">
      <c r="A233" s="30">
        <v>45790</v>
      </c>
      <c r="B233" s="3" t="s">
        <v>265</v>
      </c>
      <c r="C233" s="1" t="s">
        <v>68</v>
      </c>
      <c r="D233" s="3" t="s">
        <v>406</v>
      </c>
      <c r="E233" s="3" t="s">
        <v>407</v>
      </c>
      <c r="F233" s="3" t="s">
        <v>651</v>
      </c>
      <c r="G233" s="3" t="s">
        <v>4</v>
      </c>
      <c r="H233" s="1" t="s">
        <v>45</v>
      </c>
      <c r="I233" s="1" t="s">
        <v>46</v>
      </c>
      <c r="J233" s="2" t="s">
        <v>937</v>
      </c>
      <c r="K233" s="3" t="s">
        <v>153</v>
      </c>
      <c r="L233" s="1" t="s">
        <v>200</v>
      </c>
    </row>
    <row r="234" spans="1:12" x14ac:dyDescent="0.25">
      <c r="A234" s="30">
        <v>45790</v>
      </c>
      <c r="B234" s="3" t="s">
        <v>265</v>
      </c>
      <c r="C234" s="1" t="s">
        <v>68</v>
      </c>
      <c r="D234" s="3" t="s">
        <v>406</v>
      </c>
      <c r="E234" s="3" t="s">
        <v>408</v>
      </c>
      <c r="F234" s="3" t="s">
        <v>652</v>
      </c>
      <c r="G234" s="3" t="s">
        <v>4</v>
      </c>
      <c r="H234" s="1" t="s">
        <v>45</v>
      </c>
      <c r="I234" s="1" t="s">
        <v>46</v>
      </c>
      <c r="J234" s="2" t="s">
        <v>938</v>
      </c>
      <c r="K234" s="3" t="s">
        <v>153</v>
      </c>
      <c r="L234" s="1" t="s">
        <v>200</v>
      </c>
    </row>
    <row r="235" spans="1:12" x14ac:dyDescent="0.25">
      <c r="A235" s="30">
        <v>45790</v>
      </c>
      <c r="B235" s="3" t="s">
        <v>265</v>
      </c>
      <c r="C235" s="1" t="s">
        <v>68</v>
      </c>
      <c r="D235" s="3" t="s">
        <v>406</v>
      </c>
      <c r="E235" s="3" t="s">
        <v>409</v>
      </c>
      <c r="F235" s="3" t="s">
        <v>653</v>
      </c>
      <c r="G235" s="3" t="s">
        <v>654</v>
      </c>
      <c r="H235" s="1" t="s">
        <v>45</v>
      </c>
      <c r="I235" s="1" t="s">
        <v>46</v>
      </c>
      <c r="J235" s="2" t="s">
        <v>939</v>
      </c>
      <c r="K235" s="3" t="s">
        <v>153</v>
      </c>
      <c r="L235" s="1" t="s">
        <v>200</v>
      </c>
    </row>
    <row r="236" spans="1:12" x14ac:dyDescent="0.25">
      <c r="A236" s="30">
        <v>45790</v>
      </c>
      <c r="B236" s="3" t="s">
        <v>265</v>
      </c>
      <c r="C236" s="1" t="s">
        <v>68</v>
      </c>
      <c r="D236" s="3" t="s">
        <v>406</v>
      </c>
      <c r="E236" s="3" t="s">
        <v>410</v>
      </c>
      <c r="F236" s="3" t="s">
        <v>655</v>
      </c>
      <c r="G236" s="3" t="s">
        <v>654</v>
      </c>
      <c r="H236" s="1" t="s">
        <v>45</v>
      </c>
      <c r="I236" s="1" t="s">
        <v>46</v>
      </c>
      <c r="J236" s="2" t="s">
        <v>940</v>
      </c>
      <c r="K236" s="3" t="s">
        <v>153</v>
      </c>
      <c r="L236" s="1" t="s">
        <v>200</v>
      </c>
    </row>
    <row r="237" spans="1:12" x14ac:dyDescent="0.25">
      <c r="A237" s="30">
        <v>45790</v>
      </c>
      <c r="B237" s="3" t="s">
        <v>265</v>
      </c>
      <c r="C237" s="1" t="s">
        <v>68</v>
      </c>
      <c r="D237" s="3" t="s">
        <v>406</v>
      </c>
      <c r="E237" s="3" t="s">
        <v>411</v>
      </c>
      <c r="F237" s="3" t="s">
        <v>656</v>
      </c>
      <c r="G237" s="3" t="s">
        <v>654</v>
      </c>
      <c r="H237" s="1" t="s">
        <v>45</v>
      </c>
      <c r="I237" s="1" t="s">
        <v>46</v>
      </c>
      <c r="J237" s="2" t="s">
        <v>941</v>
      </c>
      <c r="K237" s="3" t="s">
        <v>153</v>
      </c>
      <c r="L237" s="1" t="s">
        <v>200</v>
      </c>
    </row>
    <row r="238" spans="1:12" ht="25.5" x14ac:dyDescent="0.25">
      <c r="A238" s="30">
        <v>45790</v>
      </c>
      <c r="B238" s="3" t="s">
        <v>265</v>
      </c>
      <c r="C238" s="1" t="s">
        <v>68</v>
      </c>
      <c r="D238" s="3" t="s">
        <v>406</v>
      </c>
      <c r="E238" s="3" t="s">
        <v>412</v>
      </c>
      <c r="F238" s="3" t="s">
        <v>657</v>
      </c>
      <c r="G238" s="3" t="s">
        <v>654</v>
      </c>
      <c r="H238" s="1" t="s">
        <v>45</v>
      </c>
      <c r="I238" s="1" t="s">
        <v>46</v>
      </c>
      <c r="J238" s="2" t="s">
        <v>942</v>
      </c>
      <c r="K238" s="3" t="s">
        <v>153</v>
      </c>
      <c r="L238" s="1" t="s">
        <v>200</v>
      </c>
    </row>
    <row r="239" spans="1:12" x14ac:dyDescent="0.25">
      <c r="A239" s="30">
        <v>45790</v>
      </c>
      <c r="B239" s="3" t="s">
        <v>265</v>
      </c>
      <c r="C239" s="1" t="s">
        <v>68</v>
      </c>
      <c r="D239" s="3" t="s">
        <v>413</v>
      </c>
      <c r="E239" s="3" t="s">
        <v>414</v>
      </c>
      <c r="F239" s="3" t="s">
        <v>658</v>
      </c>
      <c r="G239" s="3" t="s">
        <v>654</v>
      </c>
      <c r="H239" s="1" t="s">
        <v>1401</v>
      </c>
      <c r="I239" s="1" t="s">
        <v>1402</v>
      </c>
      <c r="J239" s="2" t="s">
        <v>943</v>
      </c>
      <c r="K239" s="3" t="s">
        <v>153</v>
      </c>
      <c r="L239" s="1" t="s">
        <v>200</v>
      </c>
    </row>
    <row r="240" spans="1:12" x14ac:dyDescent="0.25">
      <c r="A240" s="30">
        <v>45790</v>
      </c>
      <c r="B240" s="3" t="s">
        <v>265</v>
      </c>
      <c r="C240" s="1" t="s">
        <v>68</v>
      </c>
      <c r="D240" s="3" t="s">
        <v>406</v>
      </c>
      <c r="E240" s="3" t="s">
        <v>415</v>
      </c>
      <c r="F240" s="3" t="s">
        <v>659</v>
      </c>
      <c r="G240" s="3" t="s">
        <v>654</v>
      </c>
      <c r="H240" s="1" t="s">
        <v>45</v>
      </c>
      <c r="I240" s="1" t="s">
        <v>46</v>
      </c>
      <c r="J240" s="2" t="s">
        <v>944</v>
      </c>
      <c r="K240" s="3" t="s">
        <v>153</v>
      </c>
      <c r="L240" s="1" t="s">
        <v>200</v>
      </c>
    </row>
    <row r="241" spans="1:12" x14ac:dyDescent="0.25">
      <c r="A241" s="30">
        <v>45790</v>
      </c>
      <c r="B241" s="3" t="s">
        <v>265</v>
      </c>
      <c r="C241" s="1" t="s">
        <v>35</v>
      </c>
      <c r="D241" s="3" t="s">
        <v>416</v>
      </c>
      <c r="E241" s="3" t="s">
        <v>417</v>
      </c>
      <c r="F241" s="3" t="s">
        <v>660</v>
      </c>
      <c r="G241" s="3" t="s">
        <v>661</v>
      </c>
      <c r="H241" s="1" t="s">
        <v>25</v>
      </c>
      <c r="I241" s="1" t="s">
        <v>26</v>
      </c>
      <c r="J241" s="2" t="s">
        <v>945</v>
      </c>
      <c r="K241" s="3" t="s">
        <v>161</v>
      </c>
      <c r="L241" s="1" t="s">
        <v>0</v>
      </c>
    </row>
    <row r="242" spans="1:12" x14ac:dyDescent="0.25">
      <c r="A242" s="30">
        <v>45790</v>
      </c>
      <c r="B242" s="3" t="s">
        <v>265</v>
      </c>
      <c r="C242" s="1" t="s">
        <v>35</v>
      </c>
      <c r="D242" s="3" t="s">
        <v>416</v>
      </c>
      <c r="E242" s="3" t="s">
        <v>417</v>
      </c>
      <c r="F242" s="3" t="s">
        <v>660</v>
      </c>
      <c r="G242" s="3" t="s">
        <v>661</v>
      </c>
      <c r="H242" s="1" t="s">
        <v>25</v>
      </c>
      <c r="I242" s="1" t="s">
        <v>26</v>
      </c>
      <c r="J242" s="2" t="s">
        <v>946</v>
      </c>
      <c r="K242" s="3" t="s">
        <v>1345</v>
      </c>
      <c r="L242" s="1" t="s">
        <v>201</v>
      </c>
    </row>
    <row r="243" spans="1:12" x14ac:dyDescent="0.25">
      <c r="A243" s="30">
        <v>45790</v>
      </c>
      <c r="B243" s="3" t="s">
        <v>265</v>
      </c>
      <c r="C243" s="1" t="s">
        <v>35</v>
      </c>
      <c r="D243" s="3" t="s">
        <v>416</v>
      </c>
      <c r="E243" s="3" t="s">
        <v>417</v>
      </c>
      <c r="F243" s="3" t="s">
        <v>660</v>
      </c>
      <c r="G243" s="3" t="s">
        <v>661</v>
      </c>
      <c r="H243" s="1" t="s">
        <v>25</v>
      </c>
      <c r="I243" s="1" t="s">
        <v>26</v>
      </c>
      <c r="J243" s="2" t="s">
        <v>947</v>
      </c>
      <c r="K243" s="3" t="s">
        <v>12</v>
      </c>
      <c r="L243" s="1" t="s">
        <v>201</v>
      </c>
    </row>
    <row r="244" spans="1:12" x14ac:dyDescent="0.25">
      <c r="A244" s="30">
        <v>45790</v>
      </c>
      <c r="B244" s="3" t="s">
        <v>265</v>
      </c>
      <c r="C244" s="1" t="s">
        <v>35</v>
      </c>
      <c r="D244" s="3" t="s">
        <v>416</v>
      </c>
      <c r="E244" s="3" t="s">
        <v>417</v>
      </c>
      <c r="F244" s="3" t="s">
        <v>660</v>
      </c>
      <c r="G244" s="3" t="s">
        <v>661</v>
      </c>
      <c r="H244" s="1" t="s">
        <v>25</v>
      </c>
      <c r="I244" s="1" t="s">
        <v>26</v>
      </c>
      <c r="J244" s="2" t="s">
        <v>948</v>
      </c>
      <c r="K244" s="3" t="s">
        <v>1346</v>
      </c>
      <c r="L244" s="1" t="s">
        <v>201</v>
      </c>
    </row>
    <row r="245" spans="1:12" x14ac:dyDescent="0.25">
      <c r="A245" s="30">
        <v>45790</v>
      </c>
      <c r="B245" s="3" t="s">
        <v>265</v>
      </c>
      <c r="C245" s="1" t="s">
        <v>35</v>
      </c>
      <c r="D245" s="3" t="s">
        <v>416</v>
      </c>
      <c r="E245" s="3" t="s">
        <v>417</v>
      </c>
      <c r="F245" s="3" t="s">
        <v>660</v>
      </c>
      <c r="G245" s="3" t="s">
        <v>661</v>
      </c>
      <c r="H245" s="1" t="s">
        <v>25</v>
      </c>
      <c r="I245" s="1" t="s">
        <v>26</v>
      </c>
      <c r="J245" s="2" t="s">
        <v>949</v>
      </c>
      <c r="K245" s="3" t="s">
        <v>1347</v>
      </c>
      <c r="L245" s="1" t="s">
        <v>201</v>
      </c>
    </row>
    <row r="246" spans="1:12" x14ac:dyDescent="0.25">
      <c r="A246" s="30">
        <v>45790</v>
      </c>
      <c r="B246" s="3" t="s">
        <v>265</v>
      </c>
      <c r="C246" s="1" t="s">
        <v>35</v>
      </c>
      <c r="D246" s="3" t="s">
        <v>416</v>
      </c>
      <c r="E246" s="3" t="s">
        <v>417</v>
      </c>
      <c r="F246" s="3" t="s">
        <v>660</v>
      </c>
      <c r="G246" s="3" t="s">
        <v>661</v>
      </c>
      <c r="H246" s="1" t="s">
        <v>25</v>
      </c>
      <c r="I246" s="1" t="s">
        <v>26</v>
      </c>
      <c r="J246" s="2" t="s">
        <v>950</v>
      </c>
      <c r="K246" s="3" t="s">
        <v>1348</v>
      </c>
      <c r="L246" s="1" t="s">
        <v>201</v>
      </c>
    </row>
    <row r="247" spans="1:12" x14ac:dyDescent="0.25">
      <c r="A247" s="30">
        <v>45790</v>
      </c>
      <c r="B247" s="3" t="s">
        <v>265</v>
      </c>
      <c r="C247" s="1" t="s">
        <v>35</v>
      </c>
      <c r="D247" s="3" t="s">
        <v>416</v>
      </c>
      <c r="E247" s="3" t="s">
        <v>417</v>
      </c>
      <c r="F247" s="3" t="s">
        <v>660</v>
      </c>
      <c r="G247" s="3" t="s">
        <v>661</v>
      </c>
      <c r="H247" s="1" t="s">
        <v>25</v>
      </c>
      <c r="I247" s="1" t="s">
        <v>26</v>
      </c>
      <c r="J247" s="2" t="s">
        <v>951</v>
      </c>
      <c r="K247" s="3" t="s">
        <v>1349</v>
      </c>
      <c r="L247" s="1" t="s">
        <v>0</v>
      </c>
    </row>
    <row r="248" spans="1:12" x14ac:dyDescent="0.25">
      <c r="A248" s="30">
        <v>45790</v>
      </c>
      <c r="B248" s="3" t="s">
        <v>265</v>
      </c>
      <c r="C248" s="1" t="s">
        <v>35</v>
      </c>
      <c r="D248" s="3" t="s">
        <v>416</v>
      </c>
      <c r="E248" s="3" t="s">
        <v>417</v>
      </c>
      <c r="F248" s="3" t="s">
        <v>660</v>
      </c>
      <c r="G248" s="3" t="s">
        <v>661</v>
      </c>
      <c r="H248" s="1" t="s">
        <v>25</v>
      </c>
      <c r="I248" s="1" t="s">
        <v>26</v>
      </c>
      <c r="J248" s="2" t="s">
        <v>952</v>
      </c>
      <c r="K248" s="3" t="s">
        <v>1350</v>
      </c>
      <c r="L248" s="1" t="s">
        <v>201</v>
      </c>
    </row>
    <row r="249" spans="1:12" x14ac:dyDescent="0.25">
      <c r="A249" s="30">
        <v>45790</v>
      </c>
      <c r="B249" s="3" t="s">
        <v>265</v>
      </c>
      <c r="C249" s="1" t="s">
        <v>38</v>
      </c>
      <c r="D249" s="3" t="s">
        <v>418</v>
      </c>
      <c r="E249" s="3" t="s">
        <v>419</v>
      </c>
      <c r="F249" s="3" t="s">
        <v>662</v>
      </c>
      <c r="G249" s="3" t="s">
        <v>654</v>
      </c>
      <c r="H249" s="1" t="s">
        <v>45</v>
      </c>
      <c r="I249" s="1" t="s">
        <v>46</v>
      </c>
      <c r="J249" s="2" t="s">
        <v>953</v>
      </c>
      <c r="K249" s="3" t="s">
        <v>153</v>
      </c>
      <c r="L249" s="1" t="s">
        <v>200</v>
      </c>
    </row>
    <row r="250" spans="1:12" x14ac:dyDescent="0.25">
      <c r="A250" s="30">
        <v>45790</v>
      </c>
      <c r="B250" s="3" t="s">
        <v>265</v>
      </c>
      <c r="C250" s="1" t="s">
        <v>11</v>
      </c>
      <c r="D250" s="3" t="s">
        <v>420</v>
      </c>
      <c r="E250" s="3" t="s">
        <v>421</v>
      </c>
      <c r="F250" s="3" t="s">
        <v>663</v>
      </c>
      <c r="G250" s="3" t="s">
        <v>654</v>
      </c>
      <c r="H250" s="1" t="s">
        <v>23</v>
      </c>
      <c r="I250" s="1" t="s">
        <v>52</v>
      </c>
      <c r="J250" s="2" t="s">
        <v>954</v>
      </c>
      <c r="K250" s="3" t="s">
        <v>1351</v>
      </c>
      <c r="L250" s="1" t="s">
        <v>201</v>
      </c>
    </row>
    <row r="251" spans="1:12" x14ac:dyDescent="0.25">
      <c r="A251" s="30">
        <v>45790</v>
      </c>
      <c r="B251" s="3" t="s">
        <v>265</v>
      </c>
      <c r="C251" s="1" t="s">
        <v>11</v>
      </c>
      <c r="D251" s="3" t="s">
        <v>420</v>
      </c>
      <c r="E251" s="3" t="s">
        <v>421</v>
      </c>
      <c r="F251" s="3" t="s">
        <v>663</v>
      </c>
      <c r="G251" s="3" t="s">
        <v>654</v>
      </c>
      <c r="H251" s="1" t="s">
        <v>23</v>
      </c>
      <c r="I251" s="1" t="s">
        <v>52</v>
      </c>
      <c r="J251" s="2" t="s">
        <v>955</v>
      </c>
      <c r="K251" s="3" t="s">
        <v>1352</v>
      </c>
      <c r="L251" s="1" t="s">
        <v>0</v>
      </c>
    </row>
    <row r="252" spans="1:12" x14ac:dyDescent="0.25">
      <c r="A252" s="30">
        <v>45790</v>
      </c>
      <c r="B252" s="3" t="s">
        <v>265</v>
      </c>
      <c r="C252" s="1" t="s">
        <v>11</v>
      </c>
      <c r="D252" s="3" t="s">
        <v>420</v>
      </c>
      <c r="E252" s="3" t="s">
        <v>422</v>
      </c>
      <c r="F252" s="3" t="s">
        <v>664</v>
      </c>
      <c r="G252" s="3" t="s">
        <v>654</v>
      </c>
      <c r="H252" s="1" t="s">
        <v>23</v>
      </c>
      <c r="I252" s="1" t="s">
        <v>52</v>
      </c>
      <c r="J252" s="2" t="s">
        <v>956</v>
      </c>
      <c r="K252" s="3" t="s">
        <v>1353</v>
      </c>
      <c r="L252" s="1" t="s">
        <v>0</v>
      </c>
    </row>
    <row r="253" spans="1:12" x14ac:dyDescent="0.25">
      <c r="A253" s="30">
        <v>45790</v>
      </c>
      <c r="B253" s="3" t="s">
        <v>265</v>
      </c>
      <c r="C253" s="1" t="s">
        <v>11</v>
      </c>
      <c r="D253" s="3" t="s">
        <v>420</v>
      </c>
      <c r="E253" s="3" t="s">
        <v>422</v>
      </c>
      <c r="F253" s="3" t="s">
        <v>664</v>
      </c>
      <c r="G253" s="3" t="s">
        <v>654</v>
      </c>
      <c r="H253" s="1" t="s">
        <v>23</v>
      </c>
      <c r="I253" s="1" t="s">
        <v>52</v>
      </c>
      <c r="J253" s="2" t="s">
        <v>957</v>
      </c>
      <c r="K253" s="3" t="s">
        <v>1351</v>
      </c>
      <c r="L253" s="1" t="s">
        <v>201</v>
      </c>
    </row>
    <row r="254" spans="1:12" x14ac:dyDescent="0.25">
      <c r="A254" s="30">
        <v>45791</v>
      </c>
      <c r="B254" s="3" t="s">
        <v>265</v>
      </c>
      <c r="C254" s="1" t="s">
        <v>39</v>
      </c>
      <c r="D254" s="3" t="s">
        <v>423</v>
      </c>
      <c r="E254" s="3" t="s">
        <v>424</v>
      </c>
      <c r="F254" s="3" t="s">
        <v>665</v>
      </c>
      <c r="G254" s="3" t="s">
        <v>666</v>
      </c>
      <c r="H254" s="1" t="s">
        <v>25</v>
      </c>
      <c r="I254" s="1" t="s">
        <v>26</v>
      </c>
      <c r="J254" s="2" t="s">
        <v>958</v>
      </c>
      <c r="K254" s="3" t="s">
        <v>1354</v>
      </c>
      <c r="L254" s="1" t="s">
        <v>201</v>
      </c>
    </row>
    <row r="255" spans="1:12" x14ac:dyDescent="0.25">
      <c r="A255" s="30">
        <v>45791</v>
      </c>
      <c r="B255" s="3" t="s">
        <v>265</v>
      </c>
      <c r="C255" s="1" t="s">
        <v>43</v>
      </c>
      <c r="D255" s="3" t="s">
        <v>425</v>
      </c>
      <c r="E255" s="3" t="s">
        <v>426</v>
      </c>
      <c r="F255" s="3" t="s">
        <v>667</v>
      </c>
      <c r="G255" s="3" t="s">
        <v>661</v>
      </c>
      <c r="H255" s="1" t="s">
        <v>25</v>
      </c>
      <c r="I255" s="1" t="s">
        <v>26</v>
      </c>
      <c r="J255" s="2" t="s">
        <v>959</v>
      </c>
      <c r="K255" s="3" t="s">
        <v>1355</v>
      </c>
      <c r="L255" s="1" t="s">
        <v>8</v>
      </c>
    </row>
    <row r="256" spans="1:12" x14ac:dyDescent="0.25">
      <c r="A256" s="30">
        <v>45791</v>
      </c>
      <c r="B256" s="3" t="s">
        <v>265</v>
      </c>
      <c r="C256" s="1" t="s">
        <v>39</v>
      </c>
      <c r="D256" s="3" t="s">
        <v>74</v>
      </c>
      <c r="E256" s="3" t="s">
        <v>427</v>
      </c>
      <c r="F256" s="3" t="s">
        <v>668</v>
      </c>
      <c r="G256" s="3" t="s">
        <v>654</v>
      </c>
      <c r="H256" s="1" t="s">
        <v>25</v>
      </c>
      <c r="I256" s="3" t="s">
        <v>26</v>
      </c>
      <c r="J256" s="2" t="s">
        <v>960</v>
      </c>
      <c r="K256" s="3" t="s">
        <v>81</v>
      </c>
      <c r="L256" s="1" t="s">
        <v>0</v>
      </c>
    </row>
    <row r="257" spans="1:12" x14ac:dyDescent="0.25">
      <c r="A257" s="30">
        <v>45791</v>
      </c>
      <c r="B257" s="3" t="s">
        <v>265</v>
      </c>
      <c r="C257" s="1" t="s">
        <v>11</v>
      </c>
      <c r="D257" s="3" t="s">
        <v>147</v>
      </c>
      <c r="E257" s="3" t="s">
        <v>428</v>
      </c>
      <c r="F257" s="3" t="s">
        <v>669</v>
      </c>
      <c r="G257" s="3" t="s">
        <v>654</v>
      </c>
      <c r="H257" s="1" t="s">
        <v>23</v>
      </c>
      <c r="I257" s="1" t="s">
        <v>52</v>
      </c>
      <c r="J257" s="2" t="s">
        <v>961</v>
      </c>
      <c r="K257" s="3" t="s">
        <v>81</v>
      </c>
      <c r="L257" s="1" t="s">
        <v>0</v>
      </c>
    </row>
    <row r="258" spans="1:12" x14ac:dyDescent="0.25">
      <c r="A258" s="30">
        <v>45791</v>
      </c>
      <c r="B258" s="3" t="s">
        <v>265</v>
      </c>
      <c r="C258" s="1" t="s">
        <v>11</v>
      </c>
      <c r="D258" s="3" t="s">
        <v>429</v>
      </c>
      <c r="E258" s="3" t="s">
        <v>430</v>
      </c>
      <c r="F258" s="3" t="s">
        <v>670</v>
      </c>
      <c r="G258" s="3" t="s">
        <v>654</v>
      </c>
      <c r="H258" s="1" t="s">
        <v>23</v>
      </c>
      <c r="I258" s="1" t="s">
        <v>52</v>
      </c>
      <c r="J258" s="2" t="s">
        <v>962</v>
      </c>
      <c r="K258" s="3" t="s">
        <v>1356</v>
      </c>
      <c r="L258" s="1" t="s">
        <v>0</v>
      </c>
    </row>
    <row r="259" spans="1:12" x14ac:dyDescent="0.25">
      <c r="A259" s="30">
        <v>45792</v>
      </c>
      <c r="B259" s="3" t="s">
        <v>265</v>
      </c>
      <c r="C259" s="1" t="s">
        <v>39</v>
      </c>
      <c r="D259" s="3" t="s">
        <v>431</v>
      </c>
      <c r="E259" s="3" t="s">
        <v>432</v>
      </c>
      <c r="F259" s="3" t="s">
        <v>670</v>
      </c>
      <c r="G259" s="3" t="s">
        <v>661</v>
      </c>
      <c r="H259" s="1" t="s">
        <v>29</v>
      </c>
      <c r="I259" s="3" t="s">
        <v>30</v>
      </c>
      <c r="J259" s="2" t="s">
        <v>963</v>
      </c>
      <c r="K259" s="3" t="s">
        <v>153</v>
      </c>
      <c r="L259" s="1" t="s">
        <v>200</v>
      </c>
    </row>
    <row r="260" spans="1:12" x14ac:dyDescent="0.25">
      <c r="A260" s="30">
        <v>45792</v>
      </c>
      <c r="B260" s="3" t="s">
        <v>265</v>
      </c>
      <c r="C260" s="1" t="s">
        <v>39</v>
      </c>
      <c r="D260" s="3" t="s">
        <v>431</v>
      </c>
      <c r="E260" s="3" t="s">
        <v>432</v>
      </c>
      <c r="F260" s="3" t="s">
        <v>670</v>
      </c>
      <c r="G260" s="3" t="s">
        <v>661</v>
      </c>
      <c r="H260" s="1" t="s">
        <v>29</v>
      </c>
      <c r="I260" s="3" t="s">
        <v>30</v>
      </c>
      <c r="J260" s="2" t="s">
        <v>964</v>
      </c>
      <c r="K260" s="3" t="s">
        <v>1357</v>
      </c>
      <c r="L260" s="1" t="s">
        <v>1388</v>
      </c>
    </row>
    <row r="261" spans="1:12" x14ac:dyDescent="0.25">
      <c r="A261" s="30">
        <v>45793</v>
      </c>
      <c r="B261" s="3" t="s">
        <v>265</v>
      </c>
      <c r="C261" s="1" t="s">
        <v>39</v>
      </c>
      <c r="D261" s="3" t="s">
        <v>431</v>
      </c>
      <c r="E261" s="3" t="s">
        <v>432</v>
      </c>
      <c r="F261" s="3" t="s">
        <v>670</v>
      </c>
      <c r="G261" s="3" t="s">
        <v>661</v>
      </c>
      <c r="H261" s="1" t="s">
        <v>29</v>
      </c>
      <c r="I261" s="3" t="s">
        <v>30</v>
      </c>
      <c r="J261" s="2" t="s">
        <v>964</v>
      </c>
      <c r="K261" s="3" t="s">
        <v>119</v>
      </c>
      <c r="L261" s="1" t="s">
        <v>0</v>
      </c>
    </row>
    <row r="262" spans="1:12" x14ac:dyDescent="0.25">
      <c r="A262" s="30">
        <v>45792</v>
      </c>
      <c r="B262" s="3" t="s">
        <v>265</v>
      </c>
      <c r="C262" s="1" t="s">
        <v>39</v>
      </c>
      <c r="D262" s="3" t="s">
        <v>431</v>
      </c>
      <c r="E262" s="3" t="s">
        <v>91</v>
      </c>
      <c r="F262" s="3" t="s">
        <v>670</v>
      </c>
      <c r="G262" s="3" t="s">
        <v>661</v>
      </c>
      <c r="H262" s="1" t="s">
        <v>29</v>
      </c>
      <c r="I262" s="3" t="s">
        <v>30</v>
      </c>
      <c r="J262" s="2" t="s">
        <v>965</v>
      </c>
      <c r="K262" s="3" t="s">
        <v>1357</v>
      </c>
      <c r="L262" s="1" t="s">
        <v>0</v>
      </c>
    </row>
    <row r="263" spans="1:12" x14ac:dyDescent="0.25">
      <c r="A263" s="30">
        <v>45792</v>
      </c>
      <c r="B263" s="3" t="s">
        <v>265</v>
      </c>
      <c r="C263" s="1" t="s">
        <v>39</v>
      </c>
      <c r="D263" s="3" t="s">
        <v>431</v>
      </c>
      <c r="E263" s="3" t="s">
        <v>91</v>
      </c>
      <c r="F263" s="3" t="s">
        <v>670</v>
      </c>
      <c r="G263" s="3" t="s">
        <v>661</v>
      </c>
      <c r="H263" s="1" t="s">
        <v>29</v>
      </c>
      <c r="I263" s="3" t="s">
        <v>30</v>
      </c>
      <c r="J263" s="2" t="s">
        <v>965</v>
      </c>
      <c r="K263" s="3" t="s">
        <v>119</v>
      </c>
      <c r="L263" s="1" t="s">
        <v>1388</v>
      </c>
    </row>
    <row r="264" spans="1:12" x14ac:dyDescent="0.25">
      <c r="A264" s="30">
        <v>45792</v>
      </c>
      <c r="B264" s="3" t="s">
        <v>265</v>
      </c>
      <c r="C264" s="1" t="s">
        <v>39</v>
      </c>
      <c r="D264" s="3" t="s">
        <v>431</v>
      </c>
      <c r="E264" s="3" t="s">
        <v>433</v>
      </c>
      <c r="F264" s="3" t="s">
        <v>670</v>
      </c>
      <c r="G264" s="3" t="s">
        <v>661</v>
      </c>
      <c r="H264" s="1" t="s">
        <v>29</v>
      </c>
      <c r="I264" s="3" t="s">
        <v>30</v>
      </c>
      <c r="J264" s="2" t="s">
        <v>966</v>
      </c>
      <c r="K264" s="3" t="s">
        <v>1357</v>
      </c>
      <c r="L264" s="1" t="s">
        <v>0</v>
      </c>
    </row>
    <row r="265" spans="1:12" x14ac:dyDescent="0.25">
      <c r="A265" s="30">
        <v>45792</v>
      </c>
      <c r="B265" s="3" t="s">
        <v>265</v>
      </c>
      <c r="C265" s="1" t="s">
        <v>39</v>
      </c>
      <c r="D265" s="3" t="s">
        <v>431</v>
      </c>
      <c r="E265" s="3" t="s">
        <v>433</v>
      </c>
      <c r="F265" s="3" t="s">
        <v>670</v>
      </c>
      <c r="G265" s="3" t="s">
        <v>661</v>
      </c>
      <c r="H265" s="1" t="s">
        <v>29</v>
      </c>
      <c r="I265" s="3" t="s">
        <v>30</v>
      </c>
      <c r="J265" s="2" t="s">
        <v>966</v>
      </c>
      <c r="K265" s="3" t="s">
        <v>119</v>
      </c>
      <c r="L265" s="1" t="s">
        <v>0</v>
      </c>
    </row>
    <row r="266" spans="1:12" x14ac:dyDescent="0.25">
      <c r="A266" s="30">
        <v>45792</v>
      </c>
      <c r="B266" s="3" t="s">
        <v>265</v>
      </c>
      <c r="C266" s="1" t="s">
        <v>39</v>
      </c>
      <c r="D266" s="3" t="s">
        <v>431</v>
      </c>
      <c r="E266" s="3" t="s">
        <v>434</v>
      </c>
      <c r="F266" s="3" t="s">
        <v>670</v>
      </c>
      <c r="G266" s="3" t="s">
        <v>661</v>
      </c>
      <c r="H266" s="1" t="s">
        <v>29</v>
      </c>
      <c r="I266" s="3" t="s">
        <v>30</v>
      </c>
      <c r="J266" s="2" t="s">
        <v>967</v>
      </c>
      <c r="K266" s="3" t="s">
        <v>1357</v>
      </c>
      <c r="L266" s="1" t="s">
        <v>1388</v>
      </c>
    </row>
    <row r="267" spans="1:12" x14ac:dyDescent="0.25">
      <c r="A267" s="30">
        <v>45792</v>
      </c>
      <c r="B267" s="3" t="s">
        <v>265</v>
      </c>
      <c r="C267" s="1" t="s">
        <v>39</v>
      </c>
      <c r="D267" s="3" t="s">
        <v>431</v>
      </c>
      <c r="E267" s="3" t="s">
        <v>434</v>
      </c>
      <c r="F267" s="3" t="s">
        <v>670</v>
      </c>
      <c r="G267" s="3" t="s">
        <v>661</v>
      </c>
      <c r="H267" s="1" t="s">
        <v>29</v>
      </c>
      <c r="I267" s="3" t="s">
        <v>30</v>
      </c>
      <c r="J267" s="2" t="s">
        <v>967</v>
      </c>
      <c r="K267" s="3" t="s">
        <v>119</v>
      </c>
      <c r="L267" s="1" t="s">
        <v>1388</v>
      </c>
    </row>
    <row r="268" spans="1:12" x14ac:dyDescent="0.25">
      <c r="A268" s="30">
        <v>45792</v>
      </c>
      <c r="B268" s="3" t="s">
        <v>265</v>
      </c>
      <c r="C268" s="1" t="s">
        <v>39</v>
      </c>
      <c r="D268" s="3" t="s">
        <v>431</v>
      </c>
      <c r="E268" s="3" t="s">
        <v>434</v>
      </c>
      <c r="F268" s="3" t="s">
        <v>670</v>
      </c>
      <c r="G268" s="3" t="s">
        <v>661</v>
      </c>
      <c r="H268" s="1" t="s">
        <v>29</v>
      </c>
      <c r="I268" s="3" t="s">
        <v>30</v>
      </c>
      <c r="J268" s="2" t="s">
        <v>968</v>
      </c>
      <c r="K268" s="3" t="s">
        <v>1357</v>
      </c>
      <c r="L268" s="1" t="s">
        <v>0</v>
      </c>
    </row>
    <row r="269" spans="1:12" x14ac:dyDescent="0.25">
      <c r="A269" s="30">
        <v>45792</v>
      </c>
      <c r="B269" s="3" t="s">
        <v>265</v>
      </c>
      <c r="C269" s="1" t="s">
        <v>39</v>
      </c>
      <c r="D269" s="3" t="s">
        <v>431</v>
      </c>
      <c r="E269" s="3" t="s">
        <v>434</v>
      </c>
      <c r="F269" s="3" t="s">
        <v>670</v>
      </c>
      <c r="G269" s="3" t="s">
        <v>661</v>
      </c>
      <c r="H269" s="1" t="s">
        <v>29</v>
      </c>
      <c r="I269" s="3" t="s">
        <v>30</v>
      </c>
      <c r="J269" s="2" t="s">
        <v>968</v>
      </c>
      <c r="K269" s="3" t="s">
        <v>119</v>
      </c>
      <c r="L269" s="1" t="s">
        <v>0</v>
      </c>
    </row>
    <row r="270" spans="1:12" x14ac:dyDescent="0.25">
      <c r="A270" s="30">
        <v>45792</v>
      </c>
      <c r="B270" s="3" t="s">
        <v>265</v>
      </c>
      <c r="C270" s="1" t="s">
        <v>39</v>
      </c>
      <c r="D270" s="3" t="s">
        <v>431</v>
      </c>
      <c r="E270" s="3" t="s">
        <v>435</v>
      </c>
      <c r="F270" s="3" t="s">
        <v>670</v>
      </c>
      <c r="G270" s="3" t="s">
        <v>661</v>
      </c>
      <c r="H270" s="1" t="s">
        <v>29</v>
      </c>
      <c r="I270" s="3" t="s">
        <v>30</v>
      </c>
      <c r="J270" s="2" t="s">
        <v>969</v>
      </c>
      <c r="K270" s="3" t="s">
        <v>1357</v>
      </c>
      <c r="L270" s="1" t="s">
        <v>0</v>
      </c>
    </row>
    <row r="271" spans="1:12" x14ac:dyDescent="0.25">
      <c r="A271" s="30">
        <v>45792</v>
      </c>
      <c r="B271" s="3" t="s">
        <v>265</v>
      </c>
      <c r="C271" s="1" t="s">
        <v>39</v>
      </c>
      <c r="D271" s="3" t="s">
        <v>431</v>
      </c>
      <c r="E271" s="3" t="s">
        <v>435</v>
      </c>
      <c r="F271" s="3" t="s">
        <v>670</v>
      </c>
      <c r="G271" s="3" t="s">
        <v>661</v>
      </c>
      <c r="H271" s="1" t="s">
        <v>29</v>
      </c>
      <c r="I271" s="3" t="s">
        <v>30</v>
      </c>
      <c r="J271" s="2" t="s">
        <v>969</v>
      </c>
      <c r="K271" s="3" t="s">
        <v>119</v>
      </c>
      <c r="L271" s="1" t="s">
        <v>0</v>
      </c>
    </row>
    <row r="272" spans="1:12" x14ac:dyDescent="0.25">
      <c r="A272" s="30">
        <v>45792</v>
      </c>
      <c r="B272" s="3" t="s">
        <v>265</v>
      </c>
      <c r="C272" s="1" t="s">
        <v>39</v>
      </c>
      <c r="D272" s="3" t="s">
        <v>431</v>
      </c>
      <c r="E272" s="3" t="s">
        <v>91</v>
      </c>
      <c r="F272" s="3" t="s">
        <v>670</v>
      </c>
      <c r="G272" s="3" t="s">
        <v>661</v>
      </c>
      <c r="H272" s="1" t="s">
        <v>29</v>
      </c>
      <c r="I272" s="3" t="s">
        <v>30</v>
      </c>
      <c r="J272" s="2" t="s">
        <v>970</v>
      </c>
      <c r="K272" s="3" t="s">
        <v>1357</v>
      </c>
      <c r="L272" s="1" t="s">
        <v>0</v>
      </c>
    </row>
    <row r="273" spans="1:12" x14ac:dyDescent="0.25">
      <c r="A273" s="30">
        <v>45792</v>
      </c>
      <c r="B273" s="3" t="s">
        <v>265</v>
      </c>
      <c r="C273" s="1" t="s">
        <v>39</v>
      </c>
      <c r="D273" s="3" t="s">
        <v>431</v>
      </c>
      <c r="E273" s="3" t="s">
        <v>91</v>
      </c>
      <c r="F273" s="3" t="s">
        <v>670</v>
      </c>
      <c r="G273" s="3" t="s">
        <v>661</v>
      </c>
      <c r="H273" s="1" t="s">
        <v>29</v>
      </c>
      <c r="I273" s="3" t="s">
        <v>30</v>
      </c>
      <c r="J273" s="2" t="s">
        <v>970</v>
      </c>
      <c r="K273" s="3" t="s">
        <v>119</v>
      </c>
      <c r="L273" s="1" t="s">
        <v>0</v>
      </c>
    </row>
    <row r="274" spans="1:12" x14ac:dyDescent="0.25">
      <c r="A274" s="30">
        <v>45792</v>
      </c>
      <c r="B274" s="3" t="s">
        <v>265</v>
      </c>
      <c r="C274" s="1" t="s">
        <v>39</v>
      </c>
      <c r="D274" s="3" t="s">
        <v>431</v>
      </c>
      <c r="E274" s="3" t="s">
        <v>436</v>
      </c>
      <c r="F274" s="3" t="s">
        <v>670</v>
      </c>
      <c r="G274" s="3" t="s">
        <v>661</v>
      </c>
      <c r="H274" s="1" t="s">
        <v>29</v>
      </c>
      <c r="I274" s="3" t="s">
        <v>30</v>
      </c>
      <c r="J274" s="2" t="s">
        <v>971</v>
      </c>
      <c r="K274" s="3" t="s">
        <v>1358</v>
      </c>
      <c r="L274" s="1" t="s">
        <v>0</v>
      </c>
    </row>
    <row r="275" spans="1:12" x14ac:dyDescent="0.25">
      <c r="A275" s="30">
        <v>45792</v>
      </c>
      <c r="B275" s="3" t="s">
        <v>265</v>
      </c>
      <c r="C275" s="1" t="s">
        <v>39</v>
      </c>
      <c r="D275" s="3" t="s">
        <v>431</v>
      </c>
      <c r="E275" s="3" t="s">
        <v>436</v>
      </c>
      <c r="F275" s="3" t="s">
        <v>670</v>
      </c>
      <c r="G275" s="3" t="s">
        <v>661</v>
      </c>
      <c r="H275" s="1" t="s">
        <v>29</v>
      </c>
      <c r="I275" s="3" t="s">
        <v>30</v>
      </c>
      <c r="J275" s="2" t="s">
        <v>972</v>
      </c>
      <c r="K275" s="3" t="s">
        <v>198</v>
      </c>
      <c r="L275" s="1" t="s">
        <v>1</v>
      </c>
    </row>
    <row r="276" spans="1:12" x14ac:dyDescent="0.25">
      <c r="A276" s="30">
        <v>45792</v>
      </c>
      <c r="B276" s="3" t="s">
        <v>265</v>
      </c>
      <c r="C276" s="1" t="s">
        <v>39</v>
      </c>
      <c r="D276" s="3" t="s">
        <v>431</v>
      </c>
      <c r="E276" s="3" t="s">
        <v>437</v>
      </c>
      <c r="F276" s="3" t="s">
        <v>670</v>
      </c>
      <c r="G276" s="3" t="s">
        <v>661</v>
      </c>
      <c r="H276" s="1" t="s">
        <v>29</v>
      </c>
      <c r="I276" s="3" t="s">
        <v>30</v>
      </c>
      <c r="J276" s="2" t="s">
        <v>973</v>
      </c>
      <c r="K276" s="3" t="s">
        <v>92</v>
      </c>
      <c r="L276" s="1" t="s">
        <v>0</v>
      </c>
    </row>
    <row r="277" spans="1:12" x14ac:dyDescent="0.25">
      <c r="A277" s="30">
        <v>45792</v>
      </c>
      <c r="B277" s="3" t="s">
        <v>265</v>
      </c>
      <c r="C277" s="1" t="s">
        <v>39</v>
      </c>
      <c r="D277" s="3" t="s">
        <v>431</v>
      </c>
      <c r="E277" s="3" t="s">
        <v>438</v>
      </c>
      <c r="F277" s="3" t="s">
        <v>670</v>
      </c>
      <c r="G277" s="3" t="s">
        <v>151</v>
      </c>
      <c r="H277" s="1" t="s">
        <v>29</v>
      </c>
      <c r="I277" s="3" t="s">
        <v>30</v>
      </c>
      <c r="J277" s="2" t="s">
        <v>974</v>
      </c>
      <c r="K277" s="3" t="s">
        <v>157</v>
      </c>
      <c r="L277" s="1" t="s">
        <v>1388</v>
      </c>
    </row>
    <row r="278" spans="1:12" x14ac:dyDescent="0.25">
      <c r="A278" s="30">
        <v>45792</v>
      </c>
      <c r="B278" s="3" t="s">
        <v>265</v>
      </c>
      <c r="C278" s="1" t="s">
        <v>39</v>
      </c>
      <c r="D278" s="3" t="s">
        <v>431</v>
      </c>
      <c r="E278" s="3" t="s">
        <v>439</v>
      </c>
      <c r="F278" s="3" t="s">
        <v>670</v>
      </c>
      <c r="G278" s="3" t="s">
        <v>152</v>
      </c>
      <c r="H278" s="1" t="s">
        <v>29</v>
      </c>
      <c r="I278" s="3" t="s">
        <v>30</v>
      </c>
      <c r="J278" s="2" t="s">
        <v>975</v>
      </c>
      <c r="K278" s="3" t="s">
        <v>198</v>
      </c>
      <c r="L278" s="1" t="s">
        <v>1</v>
      </c>
    </row>
    <row r="279" spans="1:12" x14ac:dyDescent="0.25">
      <c r="A279" s="30">
        <v>45792</v>
      </c>
      <c r="B279" s="3" t="s">
        <v>265</v>
      </c>
      <c r="C279" s="1" t="s">
        <v>39</v>
      </c>
      <c r="D279" s="3" t="s">
        <v>431</v>
      </c>
      <c r="E279" s="3" t="s">
        <v>440</v>
      </c>
      <c r="F279" s="3" t="s">
        <v>670</v>
      </c>
      <c r="G279" s="3" t="s">
        <v>152</v>
      </c>
      <c r="H279" s="1" t="s">
        <v>29</v>
      </c>
      <c r="I279" s="3" t="s">
        <v>30</v>
      </c>
      <c r="J279" s="2" t="s">
        <v>976</v>
      </c>
      <c r="K279" s="3" t="s">
        <v>198</v>
      </c>
      <c r="L279" s="1" t="s">
        <v>1</v>
      </c>
    </row>
    <row r="280" spans="1:12" x14ac:dyDescent="0.25">
      <c r="A280" s="30">
        <v>45792</v>
      </c>
      <c r="B280" s="3" t="s">
        <v>265</v>
      </c>
      <c r="C280" s="1" t="s">
        <v>39</v>
      </c>
      <c r="D280" s="3" t="s">
        <v>431</v>
      </c>
      <c r="E280" s="3" t="s">
        <v>441</v>
      </c>
      <c r="F280" s="3" t="s">
        <v>670</v>
      </c>
      <c r="G280" s="3" t="s">
        <v>152</v>
      </c>
      <c r="H280" s="1" t="s">
        <v>29</v>
      </c>
      <c r="I280" s="3" t="s">
        <v>30</v>
      </c>
      <c r="J280" s="2" t="s">
        <v>977</v>
      </c>
      <c r="K280" s="3" t="s">
        <v>198</v>
      </c>
      <c r="L280" s="1" t="s">
        <v>1</v>
      </c>
    </row>
    <row r="281" spans="1:12" x14ac:dyDescent="0.25">
      <c r="A281" s="30">
        <v>45792</v>
      </c>
      <c r="B281" s="3" t="s">
        <v>265</v>
      </c>
      <c r="C281" s="1" t="s">
        <v>39</v>
      </c>
      <c r="D281" s="3" t="s">
        <v>431</v>
      </c>
      <c r="E281" s="3" t="s">
        <v>436</v>
      </c>
      <c r="F281" s="3" t="s">
        <v>670</v>
      </c>
      <c r="G281" s="3" t="s">
        <v>152</v>
      </c>
      <c r="H281" s="1" t="s">
        <v>29</v>
      </c>
      <c r="I281" s="3" t="s">
        <v>30</v>
      </c>
      <c r="J281" s="2" t="s">
        <v>978</v>
      </c>
      <c r="K281" s="3" t="s">
        <v>1359</v>
      </c>
      <c r="L281" s="1" t="s">
        <v>201</v>
      </c>
    </row>
    <row r="282" spans="1:12" x14ac:dyDescent="0.25">
      <c r="A282" s="30">
        <v>45792</v>
      </c>
      <c r="B282" s="3" t="s">
        <v>265</v>
      </c>
      <c r="C282" s="1" t="s">
        <v>42</v>
      </c>
      <c r="D282" s="3" t="s">
        <v>42</v>
      </c>
      <c r="E282" s="3" t="s">
        <v>442</v>
      </c>
      <c r="F282" s="3" t="s">
        <v>671</v>
      </c>
      <c r="G282" s="3" t="s">
        <v>672</v>
      </c>
      <c r="H282" s="1" t="s">
        <v>25</v>
      </c>
      <c r="I282" s="1" t="s">
        <v>26</v>
      </c>
      <c r="J282" s="2" t="s">
        <v>979</v>
      </c>
      <c r="K282" s="3" t="s">
        <v>12</v>
      </c>
      <c r="L282" s="1" t="s">
        <v>201</v>
      </c>
    </row>
    <row r="283" spans="1:12" x14ac:dyDescent="0.25">
      <c r="A283" s="30">
        <v>45792</v>
      </c>
      <c r="B283" s="3" t="s">
        <v>265</v>
      </c>
      <c r="C283" s="1" t="s">
        <v>42</v>
      </c>
      <c r="D283" s="3" t="s">
        <v>234</v>
      </c>
      <c r="E283" s="3" t="s">
        <v>443</v>
      </c>
      <c r="F283" s="3" t="s">
        <v>673</v>
      </c>
      <c r="G283" s="3" t="s">
        <v>672</v>
      </c>
      <c r="H283" s="1" t="s">
        <v>25</v>
      </c>
      <c r="I283" s="1" t="s">
        <v>26</v>
      </c>
      <c r="J283" s="2" t="s">
        <v>980</v>
      </c>
      <c r="K283" s="3" t="s">
        <v>198</v>
      </c>
      <c r="L283" s="1" t="s">
        <v>1</v>
      </c>
    </row>
    <row r="284" spans="1:12" x14ac:dyDescent="0.25">
      <c r="A284" s="30">
        <v>45792</v>
      </c>
      <c r="B284" s="3" t="s">
        <v>265</v>
      </c>
      <c r="C284" s="1" t="s">
        <v>39</v>
      </c>
      <c r="D284" s="3" t="s">
        <v>431</v>
      </c>
      <c r="E284" s="3" t="s">
        <v>436</v>
      </c>
      <c r="F284" s="3" t="s">
        <v>670</v>
      </c>
      <c r="G284" s="3" t="s">
        <v>152</v>
      </c>
      <c r="H284" s="1" t="s">
        <v>29</v>
      </c>
      <c r="I284" s="3" t="s">
        <v>30</v>
      </c>
      <c r="J284" s="2" t="s">
        <v>981</v>
      </c>
      <c r="K284" s="3" t="s">
        <v>157</v>
      </c>
      <c r="L284" s="1" t="s">
        <v>0</v>
      </c>
    </row>
    <row r="285" spans="1:12" x14ac:dyDescent="0.25">
      <c r="A285" s="30">
        <v>45792</v>
      </c>
      <c r="B285" s="3" t="s">
        <v>265</v>
      </c>
      <c r="C285" s="1" t="s">
        <v>39</v>
      </c>
      <c r="D285" s="3" t="s">
        <v>431</v>
      </c>
      <c r="E285" s="3" t="s">
        <v>444</v>
      </c>
      <c r="F285" s="3" t="s">
        <v>670</v>
      </c>
      <c r="G285" s="3" t="s">
        <v>152</v>
      </c>
      <c r="H285" s="1" t="s">
        <v>29</v>
      </c>
      <c r="I285" s="3" t="s">
        <v>30</v>
      </c>
      <c r="J285" s="2" t="s">
        <v>982</v>
      </c>
      <c r="K285" s="3" t="s">
        <v>12</v>
      </c>
      <c r="L285" s="1" t="s">
        <v>8</v>
      </c>
    </row>
    <row r="286" spans="1:12" x14ac:dyDescent="0.25">
      <c r="A286" s="30">
        <v>45792</v>
      </c>
      <c r="B286" s="3" t="s">
        <v>265</v>
      </c>
      <c r="C286" s="4" t="s">
        <v>116</v>
      </c>
      <c r="D286" s="3" t="s">
        <v>445</v>
      </c>
      <c r="E286" s="3" t="s">
        <v>446</v>
      </c>
      <c r="F286" s="3" t="s">
        <v>150</v>
      </c>
      <c r="G286" s="3" t="s">
        <v>151</v>
      </c>
      <c r="H286" s="1" t="s">
        <v>25</v>
      </c>
      <c r="I286" s="1" t="s">
        <v>26</v>
      </c>
      <c r="J286" s="2" t="s">
        <v>983</v>
      </c>
      <c r="K286" s="3" t="s">
        <v>1360</v>
      </c>
      <c r="L286" s="1" t="s">
        <v>1</v>
      </c>
    </row>
    <row r="287" spans="1:12" x14ac:dyDescent="0.25">
      <c r="A287" s="30">
        <v>45792</v>
      </c>
      <c r="B287" s="3" t="s">
        <v>265</v>
      </c>
      <c r="C287" s="1" t="s">
        <v>39</v>
      </c>
      <c r="D287" s="3" t="s">
        <v>431</v>
      </c>
      <c r="E287" s="3" t="s">
        <v>447</v>
      </c>
      <c r="F287" s="3" t="s">
        <v>670</v>
      </c>
      <c r="G287" s="3" t="s">
        <v>152</v>
      </c>
      <c r="H287" s="1" t="s">
        <v>29</v>
      </c>
      <c r="I287" s="3" t="s">
        <v>30</v>
      </c>
      <c r="J287" s="2" t="s">
        <v>984</v>
      </c>
      <c r="K287" s="3" t="s">
        <v>12</v>
      </c>
      <c r="L287" s="1" t="s">
        <v>8</v>
      </c>
    </row>
    <row r="288" spans="1:12" x14ac:dyDescent="0.25">
      <c r="A288" s="30">
        <v>45792</v>
      </c>
      <c r="B288" s="3" t="s">
        <v>265</v>
      </c>
      <c r="C288" s="1" t="s">
        <v>39</v>
      </c>
      <c r="D288" s="3" t="s">
        <v>431</v>
      </c>
      <c r="E288" s="3" t="s">
        <v>448</v>
      </c>
      <c r="F288" s="3" t="s">
        <v>670</v>
      </c>
      <c r="G288" s="3" t="s">
        <v>152</v>
      </c>
      <c r="H288" s="1" t="s">
        <v>29</v>
      </c>
      <c r="I288" s="3" t="s">
        <v>30</v>
      </c>
      <c r="J288" s="2" t="s">
        <v>985</v>
      </c>
      <c r="K288" s="3" t="s">
        <v>12</v>
      </c>
      <c r="L288" s="1" t="s">
        <v>8</v>
      </c>
    </row>
    <row r="289" spans="1:12" x14ac:dyDescent="0.25">
      <c r="A289" s="30">
        <v>45792</v>
      </c>
      <c r="B289" s="3" t="s">
        <v>265</v>
      </c>
      <c r="C289" s="1" t="s">
        <v>39</v>
      </c>
      <c r="D289" s="3" t="s">
        <v>431</v>
      </c>
      <c r="E289" s="3" t="s">
        <v>434</v>
      </c>
      <c r="F289" s="3" t="s">
        <v>670</v>
      </c>
      <c r="G289" s="3" t="s">
        <v>152</v>
      </c>
      <c r="H289" s="1" t="s">
        <v>29</v>
      </c>
      <c r="I289" s="3" t="s">
        <v>30</v>
      </c>
      <c r="J289" s="2" t="s">
        <v>986</v>
      </c>
      <c r="K289" s="3" t="s">
        <v>12</v>
      </c>
      <c r="L289" s="1" t="s">
        <v>8</v>
      </c>
    </row>
    <row r="290" spans="1:12" x14ac:dyDescent="0.25">
      <c r="A290" s="30">
        <v>45792</v>
      </c>
      <c r="B290" s="3" t="s">
        <v>265</v>
      </c>
      <c r="C290" s="1" t="s">
        <v>39</v>
      </c>
      <c r="D290" s="3" t="s">
        <v>431</v>
      </c>
      <c r="E290" s="3" t="s">
        <v>449</v>
      </c>
      <c r="F290" s="3" t="s">
        <v>670</v>
      </c>
      <c r="G290" s="3" t="s">
        <v>152</v>
      </c>
      <c r="H290" s="1" t="s">
        <v>29</v>
      </c>
      <c r="I290" s="3" t="s">
        <v>30</v>
      </c>
      <c r="J290" s="2" t="s">
        <v>987</v>
      </c>
      <c r="K290" s="3" t="s">
        <v>12</v>
      </c>
      <c r="L290" s="1" t="s">
        <v>8</v>
      </c>
    </row>
    <row r="291" spans="1:12" x14ac:dyDescent="0.25">
      <c r="A291" s="30">
        <v>45792</v>
      </c>
      <c r="B291" s="3" t="s">
        <v>265</v>
      </c>
      <c r="C291" s="1" t="s">
        <v>39</v>
      </c>
      <c r="D291" s="3" t="s">
        <v>431</v>
      </c>
      <c r="E291" s="3" t="s">
        <v>450</v>
      </c>
      <c r="F291" s="3" t="s">
        <v>670</v>
      </c>
      <c r="G291" s="3" t="s">
        <v>152</v>
      </c>
      <c r="H291" s="1" t="s">
        <v>29</v>
      </c>
      <c r="I291" s="3" t="s">
        <v>30</v>
      </c>
      <c r="J291" s="2" t="s">
        <v>988</v>
      </c>
      <c r="K291" s="3" t="s">
        <v>80</v>
      </c>
      <c r="L291" s="1" t="s">
        <v>201</v>
      </c>
    </row>
    <row r="292" spans="1:12" x14ac:dyDescent="0.25">
      <c r="A292" s="30">
        <v>45792</v>
      </c>
      <c r="B292" s="3" t="s">
        <v>265</v>
      </c>
      <c r="C292" s="1" t="s">
        <v>39</v>
      </c>
      <c r="D292" s="3" t="s">
        <v>110</v>
      </c>
      <c r="E292" s="3" t="s">
        <v>451</v>
      </c>
      <c r="F292" s="3" t="s">
        <v>674</v>
      </c>
      <c r="G292" s="3" t="s">
        <v>675</v>
      </c>
      <c r="H292" s="1" t="s">
        <v>25</v>
      </c>
      <c r="I292" s="1" t="s">
        <v>26</v>
      </c>
      <c r="J292" s="2" t="s">
        <v>989</v>
      </c>
      <c r="K292" s="3" t="s">
        <v>1361</v>
      </c>
      <c r="L292" s="1" t="s">
        <v>1388</v>
      </c>
    </row>
    <row r="293" spans="1:12" x14ac:dyDescent="0.25">
      <c r="A293" s="30">
        <v>45792</v>
      </c>
      <c r="B293" s="3" t="s">
        <v>265</v>
      </c>
      <c r="C293" s="1" t="s">
        <v>39</v>
      </c>
      <c r="D293" s="3" t="s">
        <v>110</v>
      </c>
      <c r="E293" s="3" t="s">
        <v>451</v>
      </c>
      <c r="F293" s="3" t="s">
        <v>674</v>
      </c>
      <c r="G293" s="3" t="s">
        <v>675</v>
      </c>
      <c r="H293" s="1" t="s">
        <v>25</v>
      </c>
      <c r="I293" s="1" t="s">
        <v>26</v>
      </c>
      <c r="J293" s="2" t="s">
        <v>989</v>
      </c>
      <c r="K293" s="3" t="s">
        <v>1362</v>
      </c>
      <c r="L293" s="1" t="s">
        <v>1388</v>
      </c>
    </row>
    <row r="294" spans="1:12" x14ac:dyDescent="0.25">
      <c r="A294" s="30">
        <v>45792</v>
      </c>
      <c r="B294" s="3" t="s">
        <v>265</v>
      </c>
      <c r="C294" s="1" t="s">
        <v>39</v>
      </c>
      <c r="D294" s="3" t="s">
        <v>110</v>
      </c>
      <c r="E294" s="3" t="s">
        <v>451</v>
      </c>
      <c r="F294" s="3" t="s">
        <v>674</v>
      </c>
      <c r="G294" s="3" t="s">
        <v>675</v>
      </c>
      <c r="H294" s="1" t="s">
        <v>25</v>
      </c>
      <c r="I294" s="1" t="s">
        <v>26</v>
      </c>
      <c r="J294" s="2" t="s">
        <v>989</v>
      </c>
      <c r="K294" s="3" t="s">
        <v>1363</v>
      </c>
      <c r="L294" s="1" t="s">
        <v>1388</v>
      </c>
    </row>
    <row r="295" spans="1:12" x14ac:dyDescent="0.25">
      <c r="A295" s="30">
        <v>45792</v>
      </c>
      <c r="B295" s="3" t="s">
        <v>265</v>
      </c>
      <c r="C295" s="1" t="s">
        <v>39</v>
      </c>
      <c r="D295" s="3" t="s">
        <v>431</v>
      </c>
      <c r="E295" s="3" t="s">
        <v>452</v>
      </c>
      <c r="F295" s="3" t="s">
        <v>670</v>
      </c>
      <c r="G295" s="3" t="s">
        <v>151</v>
      </c>
      <c r="H295" s="1" t="s">
        <v>29</v>
      </c>
      <c r="I295" s="3" t="s">
        <v>30</v>
      </c>
      <c r="J295" s="2" t="s">
        <v>990</v>
      </c>
      <c r="K295" s="3" t="s">
        <v>12</v>
      </c>
      <c r="L295" s="1" t="s">
        <v>8</v>
      </c>
    </row>
    <row r="296" spans="1:12" x14ac:dyDescent="0.25">
      <c r="A296" s="30">
        <v>45792</v>
      </c>
      <c r="B296" s="3" t="s">
        <v>265</v>
      </c>
      <c r="C296" s="1" t="s">
        <v>39</v>
      </c>
      <c r="D296" s="3" t="s">
        <v>431</v>
      </c>
      <c r="E296" s="3" t="s">
        <v>447</v>
      </c>
      <c r="F296" s="3" t="s">
        <v>670</v>
      </c>
      <c r="G296" s="3" t="s">
        <v>151</v>
      </c>
      <c r="H296" s="1" t="s">
        <v>29</v>
      </c>
      <c r="I296" s="3" t="s">
        <v>30</v>
      </c>
      <c r="J296" s="2" t="s">
        <v>991</v>
      </c>
      <c r="K296" s="3" t="s">
        <v>12</v>
      </c>
      <c r="L296" s="1" t="s">
        <v>201</v>
      </c>
    </row>
    <row r="297" spans="1:12" x14ac:dyDescent="0.25">
      <c r="A297" s="30">
        <v>45792</v>
      </c>
      <c r="B297" s="3" t="s">
        <v>265</v>
      </c>
      <c r="C297" s="1" t="s">
        <v>39</v>
      </c>
      <c r="D297" s="3" t="s">
        <v>431</v>
      </c>
      <c r="E297" s="3" t="s">
        <v>453</v>
      </c>
      <c r="F297" s="3" t="s">
        <v>670</v>
      </c>
      <c r="G297" s="3" t="s">
        <v>151</v>
      </c>
      <c r="H297" s="1" t="s">
        <v>29</v>
      </c>
      <c r="I297" s="3" t="s">
        <v>30</v>
      </c>
      <c r="J297" s="2" t="s">
        <v>992</v>
      </c>
      <c r="K297" s="3" t="s">
        <v>12</v>
      </c>
      <c r="L297" s="1" t="s">
        <v>8</v>
      </c>
    </row>
    <row r="298" spans="1:12" x14ac:dyDescent="0.25">
      <c r="A298" s="30">
        <v>45792</v>
      </c>
      <c r="B298" s="3" t="s">
        <v>265</v>
      </c>
      <c r="C298" s="1" t="s">
        <v>39</v>
      </c>
      <c r="D298" s="3" t="s">
        <v>431</v>
      </c>
      <c r="E298" s="3" t="s">
        <v>454</v>
      </c>
      <c r="F298" s="3" t="s">
        <v>670</v>
      </c>
      <c r="G298" s="3" t="s">
        <v>151</v>
      </c>
      <c r="H298" s="1" t="s">
        <v>29</v>
      </c>
      <c r="I298" s="3" t="s">
        <v>30</v>
      </c>
      <c r="J298" s="2" t="s">
        <v>993</v>
      </c>
      <c r="K298" s="3" t="s">
        <v>12</v>
      </c>
      <c r="L298" s="1" t="s">
        <v>8</v>
      </c>
    </row>
    <row r="299" spans="1:12" x14ac:dyDescent="0.25">
      <c r="A299" s="30">
        <v>45792</v>
      </c>
      <c r="B299" s="3" t="s">
        <v>265</v>
      </c>
      <c r="C299" s="1" t="s">
        <v>39</v>
      </c>
      <c r="D299" s="3" t="s">
        <v>431</v>
      </c>
      <c r="E299" s="3" t="s">
        <v>455</v>
      </c>
      <c r="F299" s="3" t="s">
        <v>670</v>
      </c>
      <c r="G299" s="3" t="s">
        <v>676</v>
      </c>
      <c r="H299" s="1" t="s">
        <v>29</v>
      </c>
      <c r="I299" s="3" t="s">
        <v>30</v>
      </c>
      <c r="J299" s="2" t="s">
        <v>994</v>
      </c>
      <c r="K299" s="3" t="s">
        <v>12</v>
      </c>
      <c r="L299" s="1" t="s">
        <v>201</v>
      </c>
    </row>
    <row r="300" spans="1:12" x14ac:dyDescent="0.25">
      <c r="A300" s="30">
        <v>45792</v>
      </c>
      <c r="B300" s="3" t="s">
        <v>265</v>
      </c>
      <c r="C300" s="1" t="s">
        <v>39</v>
      </c>
      <c r="D300" s="3" t="s">
        <v>431</v>
      </c>
      <c r="E300" s="3" t="s">
        <v>456</v>
      </c>
      <c r="F300" s="3" t="s">
        <v>670</v>
      </c>
      <c r="G300" s="3" t="s">
        <v>676</v>
      </c>
      <c r="H300" s="1" t="s">
        <v>29</v>
      </c>
      <c r="I300" s="3" t="s">
        <v>30</v>
      </c>
      <c r="J300" s="2" t="s">
        <v>995</v>
      </c>
      <c r="K300" s="3" t="s">
        <v>12</v>
      </c>
      <c r="L300" s="1" t="s">
        <v>201</v>
      </c>
    </row>
    <row r="301" spans="1:12" x14ac:dyDescent="0.25">
      <c r="A301" s="30">
        <v>45792</v>
      </c>
      <c r="B301" s="3" t="s">
        <v>265</v>
      </c>
      <c r="C301" s="1" t="s">
        <v>39</v>
      </c>
      <c r="D301" s="3" t="s">
        <v>431</v>
      </c>
      <c r="E301" s="3" t="s">
        <v>457</v>
      </c>
      <c r="F301" s="3" t="s">
        <v>670</v>
      </c>
      <c r="G301" s="3" t="s">
        <v>676</v>
      </c>
      <c r="H301" s="1" t="s">
        <v>29</v>
      </c>
      <c r="I301" s="3" t="s">
        <v>30</v>
      </c>
      <c r="J301" s="2" t="s">
        <v>996</v>
      </c>
      <c r="K301" s="3" t="s">
        <v>12</v>
      </c>
      <c r="L301" s="1" t="s">
        <v>201</v>
      </c>
    </row>
    <row r="302" spans="1:12" x14ac:dyDescent="0.25">
      <c r="A302" s="30">
        <v>45792</v>
      </c>
      <c r="B302" s="3" t="s">
        <v>265</v>
      </c>
      <c r="C302" s="1" t="s">
        <v>39</v>
      </c>
      <c r="D302" s="3" t="s">
        <v>431</v>
      </c>
      <c r="E302" s="3" t="s">
        <v>458</v>
      </c>
      <c r="F302" s="3" t="s">
        <v>670</v>
      </c>
      <c r="G302" s="3" t="s">
        <v>676</v>
      </c>
      <c r="H302" s="1" t="s">
        <v>29</v>
      </c>
      <c r="I302" s="3" t="s">
        <v>30</v>
      </c>
      <c r="J302" s="2" t="s">
        <v>997</v>
      </c>
      <c r="K302" s="3" t="s">
        <v>12</v>
      </c>
      <c r="L302" s="1" t="s">
        <v>201</v>
      </c>
    </row>
    <row r="303" spans="1:12" x14ac:dyDescent="0.25">
      <c r="A303" s="30">
        <v>45792</v>
      </c>
      <c r="B303" s="3" t="s">
        <v>265</v>
      </c>
      <c r="C303" s="1" t="s">
        <v>39</v>
      </c>
      <c r="D303" s="3" t="s">
        <v>431</v>
      </c>
      <c r="E303" s="3" t="s">
        <v>459</v>
      </c>
      <c r="F303" s="3" t="s">
        <v>670</v>
      </c>
      <c r="G303" s="3" t="s">
        <v>676</v>
      </c>
      <c r="H303" s="1" t="s">
        <v>29</v>
      </c>
      <c r="I303" s="3" t="s">
        <v>30</v>
      </c>
      <c r="J303" s="2" t="s">
        <v>998</v>
      </c>
      <c r="K303" s="3" t="s">
        <v>80</v>
      </c>
      <c r="L303" s="1" t="s">
        <v>201</v>
      </c>
    </row>
    <row r="304" spans="1:12" x14ac:dyDescent="0.25">
      <c r="A304" s="30">
        <v>45792</v>
      </c>
      <c r="B304" s="3" t="s">
        <v>265</v>
      </c>
      <c r="C304" s="1" t="s">
        <v>39</v>
      </c>
      <c r="D304" s="3" t="s">
        <v>431</v>
      </c>
      <c r="E304" s="3" t="s">
        <v>460</v>
      </c>
      <c r="F304" s="3" t="s">
        <v>670</v>
      </c>
      <c r="G304" s="3" t="s">
        <v>676</v>
      </c>
      <c r="H304" s="1" t="s">
        <v>29</v>
      </c>
      <c r="I304" s="3" t="s">
        <v>30</v>
      </c>
      <c r="J304" s="2" t="s">
        <v>999</v>
      </c>
      <c r="K304" s="3" t="s">
        <v>12</v>
      </c>
      <c r="L304" s="1" t="s">
        <v>201</v>
      </c>
    </row>
    <row r="305" spans="1:12" x14ac:dyDescent="0.25">
      <c r="A305" s="30">
        <v>45792</v>
      </c>
      <c r="B305" s="3" t="s">
        <v>265</v>
      </c>
      <c r="C305" s="1" t="s">
        <v>39</v>
      </c>
      <c r="D305" s="3" t="s">
        <v>431</v>
      </c>
      <c r="E305" s="3" t="s">
        <v>461</v>
      </c>
      <c r="F305" s="3" t="s">
        <v>670</v>
      </c>
      <c r="G305" s="3" t="s">
        <v>676</v>
      </c>
      <c r="H305" s="1" t="s">
        <v>29</v>
      </c>
      <c r="I305" s="3" t="s">
        <v>30</v>
      </c>
      <c r="J305" s="2" t="s">
        <v>1000</v>
      </c>
      <c r="K305" s="3" t="s">
        <v>12</v>
      </c>
      <c r="L305" s="1" t="s">
        <v>8</v>
      </c>
    </row>
    <row r="306" spans="1:12" x14ac:dyDescent="0.25">
      <c r="A306" s="30">
        <v>45792</v>
      </c>
      <c r="B306" s="3" t="s">
        <v>265</v>
      </c>
      <c r="C306" s="1" t="s">
        <v>39</v>
      </c>
      <c r="D306" s="3" t="s">
        <v>431</v>
      </c>
      <c r="E306" s="3" t="s">
        <v>90</v>
      </c>
      <c r="F306" s="3" t="s">
        <v>670</v>
      </c>
      <c r="G306" s="3" t="s">
        <v>676</v>
      </c>
      <c r="H306" s="1" t="s">
        <v>29</v>
      </c>
      <c r="I306" s="3" t="s">
        <v>30</v>
      </c>
      <c r="J306" s="2" t="s">
        <v>1001</v>
      </c>
      <c r="K306" s="3" t="s">
        <v>12</v>
      </c>
      <c r="L306" s="1" t="s">
        <v>201</v>
      </c>
    </row>
    <row r="307" spans="1:12" x14ac:dyDescent="0.25">
      <c r="A307" s="30">
        <v>45792</v>
      </c>
      <c r="B307" s="3" t="s">
        <v>265</v>
      </c>
      <c r="C307" s="1" t="s">
        <v>39</v>
      </c>
      <c r="D307" s="3" t="s">
        <v>431</v>
      </c>
      <c r="E307" s="3" t="s">
        <v>440</v>
      </c>
      <c r="F307" s="3" t="s">
        <v>670</v>
      </c>
      <c r="G307" s="3" t="s">
        <v>676</v>
      </c>
      <c r="H307" s="1" t="s">
        <v>29</v>
      </c>
      <c r="I307" s="3" t="s">
        <v>30</v>
      </c>
      <c r="J307" s="2" t="s">
        <v>1002</v>
      </c>
      <c r="K307" s="3" t="s">
        <v>12</v>
      </c>
      <c r="L307" s="1" t="s">
        <v>201</v>
      </c>
    </row>
    <row r="308" spans="1:12" x14ac:dyDescent="0.25">
      <c r="A308" s="30">
        <v>45792</v>
      </c>
      <c r="B308" s="3" t="s">
        <v>265</v>
      </c>
      <c r="C308" s="1" t="s">
        <v>39</v>
      </c>
      <c r="D308" s="3" t="s">
        <v>431</v>
      </c>
      <c r="E308" s="3" t="s">
        <v>462</v>
      </c>
      <c r="F308" s="3" t="s">
        <v>670</v>
      </c>
      <c r="G308" s="3" t="s">
        <v>676</v>
      </c>
      <c r="H308" s="1" t="s">
        <v>29</v>
      </c>
      <c r="I308" s="3" t="s">
        <v>30</v>
      </c>
      <c r="J308" s="2" t="s">
        <v>1003</v>
      </c>
      <c r="K308" s="3" t="s">
        <v>12</v>
      </c>
      <c r="L308" s="1" t="s">
        <v>201</v>
      </c>
    </row>
    <row r="309" spans="1:12" x14ac:dyDescent="0.25">
      <c r="A309" s="30">
        <v>45792</v>
      </c>
      <c r="B309" s="3" t="s">
        <v>265</v>
      </c>
      <c r="C309" s="1" t="s">
        <v>39</v>
      </c>
      <c r="D309" s="3" t="s">
        <v>431</v>
      </c>
      <c r="E309" s="3" t="s">
        <v>436</v>
      </c>
      <c r="F309" s="3" t="s">
        <v>670</v>
      </c>
      <c r="G309" s="3" t="s">
        <v>676</v>
      </c>
      <c r="H309" s="1" t="s">
        <v>29</v>
      </c>
      <c r="I309" s="3" t="s">
        <v>30</v>
      </c>
      <c r="J309" s="2" t="s">
        <v>1004</v>
      </c>
      <c r="K309" s="3" t="s">
        <v>12</v>
      </c>
      <c r="L309" s="1" t="s">
        <v>201</v>
      </c>
    </row>
    <row r="310" spans="1:12" x14ac:dyDescent="0.25">
      <c r="A310" s="30">
        <v>45792</v>
      </c>
      <c r="B310" s="3" t="s">
        <v>265</v>
      </c>
      <c r="C310" s="4" t="s">
        <v>7</v>
      </c>
      <c r="D310" s="3" t="s">
        <v>463</v>
      </c>
      <c r="E310" s="3" t="s">
        <v>464</v>
      </c>
      <c r="F310" s="3" t="s">
        <v>677</v>
      </c>
      <c r="G310" s="3" t="s">
        <v>678</v>
      </c>
      <c r="H310" s="1" t="s">
        <v>1395</v>
      </c>
      <c r="I310" s="1" t="s">
        <v>1396</v>
      </c>
      <c r="J310" s="2" t="s">
        <v>1005</v>
      </c>
      <c r="K310" s="3" t="s">
        <v>1364</v>
      </c>
      <c r="L310" s="1" t="s">
        <v>1389</v>
      </c>
    </row>
    <row r="311" spans="1:12" x14ac:dyDescent="0.25">
      <c r="A311" s="30">
        <v>45792</v>
      </c>
      <c r="B311" s="3" t="s">
        <v>265</v>
      </c>
      <c r="C311" s="4" t="s">
        <v>7</v>
      </c>
      <c r="D311" s="3" t="s">
        <v>465</v>
      </c>
      <c r="E311" s="3" t="s">
        <v>466</v>
      </c>
      <c r="F311" s="3" t="s">
        <v>679</v>
      </c>
      <c r="G311" s="3" t="s">
        <v>678</v>
      </c>
      <c r="H311" s="1" t="s">
        <v>25</v>
      </c>
      <c r="I311" s="1" t="s">
        <v>26</v>
      </c>
      <c r="J311" s="2" t="s">
        <v>1006</v>
      </c>
      <c r="K311" s="3" t="s">
        <v>1364</v>
      </c>
      <c r="L311" s="1" t="s">
        <v>1389</v>
      </c>
    </row>
    <row r="312" spans="1:12" x14ac:dyDescent="0.25">
      <c r="A312" s="30">
        <v>45792</v>
      </c>
      <c r="B312" s="3" t="s">
        <v>265</v>
      </c>
      <c r="C312" s="4" t="s">
        <v>7</v>
      </c>
      <c r="D312" s="3" t="s">
        <v>463</v>
      </c>
      <c r="E312" s="3" t="s">
        <v>467</v>
      </c>
      <c r="F312" s="3" t="s">
        <v>680</v>
      </c>
      <c r="G312" s="3" t="s">
        <v>678</v>
      </c>
      <c r="H312" s="1" t="s">
        <v>1395</v>
      </c>
      <c r="I312" s="1" t="s">
        <v>1396</v>
      </c>
      <c r="J312" s="2" t="s">
        <v>1007</v>
      </c>
      <c r="K312" s="3" t="s">
        <v>1364</v>
      </c>
      <c r="L312" s="1" t="s">
        <v>1389</v>
      </c>
    </row>
    <row r="313" spans="1:12" x14ac:dyDescent="0.25">
      <c r="A313" s="30">
        <v>45792</v>
      </c>
      <c r="B313" s="3" t="s">
        <v>265</v>
      </c>
      <c r="C313" s="4" t="s">
        <v>7</v>
      </c>
      <c r="D313" s="3" t="s">
        <v>463</v>
      </c>
      <c r="E313" s="3" t="s">
        <v>468</v>
      </c>
      <c r="F313" s="3" t="s">
        <v>681</v>
      </c>
      <c r="G313" s="3" t="s">
        <v>678</v>
      </c>
      <c r="H313" s="1" t="s">
        <v>1395</v>
      </c>
      <c r="I313" s="1" t="s">
        <v>1396</v>
      </c>
      <c r="J313" s="2" t="s">
        <v>1008</v>
      </c>
      <c r="K313" s="3" t="s">
        <v>1364</v>
      </c>
      <c r="L313" s="1" t="s">
        <v>1389</v>
      </c>
    </row>
    <row r="314" spans="1:12" x14ac:dyDescent="0.25">
      <c r="A314" s="30">
        <v>45792</v>
      </c>
      <c r="B314" s="3" t="s">
        <v>265</v>
      </c>
      <c r="C314" s="4" t="s">
        <v>7</v>
      </c>
      <c r="D314" s="3" t="s">
        <v>463</v>
      </c>
      <c r="E314" s="3" t="s">
        <v>469</v>
      </c>
      <c r="F314" s="3" t="s">
        <v>682</v>
      </c>
      <c r="G314" s="3" t="s">
        <v>678</v>
      </c>
      <c r="H314" s="1" t="s">
        <v>1395</v>
      </c>
      <c r="I314" s="1" t="s">
        <v>1396</v>
      </c>
      <c r="J314" s="2" t="s">
        <v>1009</v>
      </c>
      <c r="K314" s="3" t="s">
        <v>1364</v>
      </c>
      <c r="L314" s="1" t="s">
        <v>1389</v>
      </c>
    </row>
    <row r="315" spans="1:12" x14ac:dyDescent="0.25">
      <c r="A315" s="30">
        <v>45792</v>
      </c>
      <c r="B315" s="3" t="s">
        <v>265</v>
      </c>
      <c r="C315" s="4" t="s">
        <v>7</v>
      </c>
      <c r="D315" s="3" t="s">
        <v>463</v>
      </c>
      <c r="E315" s="3" t="s">
        <v>470</v>
      </c>
      <c r="F315" s="3" t="s">
        <v>683</v>
      </c>
      <c r="G315" s="3" t="s">
        <v>678</v>
      </c>
      <c r="H315" s="1" t="s">
        <v>1395</v>
      </c>
      <c r="I315" s="1" t="s">
        <v>1396</v>
      </c>
      <c r="J315" s="2" t="s">
        <v>1010</v>
      </c>
      <c r="K315" s="3" t="s">
        <v>1364</v>
      </c>
      <c r="L315" s="1" t="s">
        <v>1389</v>
      </c>
    </row>
    <row r="316" spans="1:12" x14ac:dyDescent="0.25">
      <c r="A316" s="30">
        <v>45792</v>
      </c>
      <c r="B316" s="3" t="s">
        <v>265</v>
      </c>
      <c r="C316" s="4" t="s">
        <v>7</v>
      </c>
      <c r="D316" s="3" t="s">
        <v>463</v>
      </c>
      <c r="E316" s="3" t="s">
        <v>471</v>
      </c>
      <c r="F316" s="3" t="s">
        <v>684</v>
      </c>
      <c r="G316" s="3" t="s">
        <v>678</v>
      </c>
      <c r="H316" s="1" t="s">
        <v>1395</v>
      </c>
      <c r="I316" s="1" t="s">
        <v>1396</v>
      </c>
      <c r="J316" s="2" t="s">
        <v>1011</v>
      </c>
      <c r="K316" s="3" t="s">
        <v>1364</v>
      </c>
      <c r="L316" s="1" t="s">
        <v>1389</v>
      </c>
    </row>
    <row r="317" spans="1:12" x14ac:dyDescent="0.25">
      <c r="A317" s="30">
        <v>45792</v>
      </c>
      <c r="B317" s="3" t="s">
        <v>265</v>
      </c>
      <c r="C317" s="1" t="s">
        <v>38</v>
      </c>
      <c r="D317" s="3" t="s">
        <v>472</v>
      </c>
      <c r="E317" s="3" t="s">
        <v>473</v>
      </c>
      <c r="F317" s="3" t="s">
        <v>685</v>
      </c>
      <c r="G317" s="3" t="s">
        <v>678</v>
      </c>
      <c r="H317" s="1" t="s">
        <v>45</v>
      </c>
      <c r="I317" s="1" t="s">
        <v>46</v>
      </c>
      <c r="J317" s="2" t="s">
        <v>1012</v>
      </c>
      <c r="K317" s="3" t="s">
        <v>1365</v>
      </c>
      <c r="L317" s="1" t="s">
        <v>1390</v>
      </c>
    </row>
    <row r="318" spans="1:12" x14ac:dyDescent="0.25">
      <c r="A318" s="30">
        <v>45792</v>
      </c>
      <c r="B318" s="3" t="s">
        <v>265</v>
      </c>
      <c r="C318" s="1" t="s">
        <v>47</v>
      </c>
      <c r="D318" s="3" t="s">
        <v>474</v>
      </c>
      <c r="E318" s="3" t="s">
        <v>475</v>
      </c>
      <c r="F318" s="3" t="s">
        <v>686</v>
      </c>
      <c r="G318" s="3" t="s">
        <v>678</v>
      </c>
      <c r="H318" s="1" t="s">
        <v>25</v>
      </c>
      <c r="I318" s="1" t="s">
        <v>26</v>
      </c>
      <c r="J318" s="2" t="s">
        <v>1013</v>
      </c>
      <c r="K318" s="3" t="s">
        <v>158</v>
      </c>
      <c r="L318" s="1" t="s">
        <v>1388</v>
      </c>
    </row>
    <row r="319" spans="1:12" x14ac:dyDescent="0.25">
      <c r="A319" s="30">
        <v>45792</v>
      </c>
      <c r="B319" s="3" t="s">
        <v>265</v>
      </c>
      <c r="C319" s="1" t="s">
        <v>47</v>
      </c>
      <c r="D319" s="3" t="s">
        <v>474</v>
      </c>
      <c r="E319" s="3" t="s">
        <v>476</v>
      </c>
      <c r="F319" s="3" t="s">
        <v>687</v>
      </c>
      <c r="G319" s="3" t="s">
        <v>678</v>
      </c>
      <c r="H319" s="1" t="s">
        <v>25</v>
      </c>
      <c r="I319" s="1" t="s">
        <v>26</v>
      </c>
      <c r="J319" s="2" t="s">
        <v>1014</v>
      </c>
      <c r="K319" s="3" t="s">
        <v>158</v>
      </c>
      <c r="L319" s="1" t="s">
        <v>1388</v>
      </c>
    </row>
    <row r="320" spans="1:12" x14ac:dyDescent="0.25">
      <c r="A320" s="30">
        <v>45792</v>
      </c>
      <c r="B320" s="3" t="s">
        <v>265</v>
      </c>
      <c r="C320" s="1" t="s">
        <v>47</v>
      </c>
      <c r="D320" s="3" t="s">
        <v>474</v>
      </c>
      <c r="E320" s="3" t="s">
        <v>477</v>
      </c>
      <c r="F320" s="3" t="s">
        <v>688</v>
      </c>
      <c r="G320" s="3" t="s">
        <v>678</v>
      </c>
      <c r="H320" s="1" t="s">
        <v>25</v>
      </c>
      <c r="I320" s="1" t="s">
        <v>26</v>
      </c>
      <c r="J320" s="2" t="s">
        <v>1015</v>
      </c>
      <c r="K320" s="3" t="s">
        <v>158</v>
      </c>
      <c r="L320" s="1" t="s">
        <v>1388</v>
      </c>
    </row>
    <row r="321" spans="1:12" x14ac:dyDescent="0.25">
      <c r="A321" s="30">
        <v>45792</v>
      </c>
      <c r="B321" s="3" t="s">
        <v>265</v>
      </c>
      <c r="C321" s="1" t="s">
        <v>47</v>
      </c>
      <c r="D321" s="3" t="s">
        <v>474</v>
      </c>
      <c r="E321" s="3" t="s">
        <v>478</v>
      </c>
      <c r="F321" s="3" t="s">
        <v>689</v>
      </c>
      <c r="G321" s="3" t="s">
        <v>678</v>
      </c>
      <c r="H321" s="1" t="s">
        <v>25</v>
      </c>
      <c r="I321" s="1" t="s">
        <v>26</v>
      </c>
      <c r="J321" s="2" t="s">
        <v>1016</v>
      </c>
      <c r="K321" s="3" t="s">
        <v>158</v>
      </c>
      <c r="L321" s="1" t="s">
        <v>1388</v>
      </c>
    </row>
    <row r="322" spans="1:12" x14ac:dyDescent="0.25">
      <c r="A322" s="30">
        <v>45792</v>
      </c>
      <c r="B322" s="3" t="s">
        <v>265</v>
      </c>
      <c r="C322" s="1" t="s">
        <v>47</v>
      </c>
      <c r="D322" s="3" t="s">
        <v>474</v>
      </c>
      <c r="E322" s="3" t="s">
        <v>479</v>
      </c>
      <c r="F322" s="3" t="s">
        <v>690</v>
      </c>
      <c r="G322" s="3" t="s">
        <v>678</v>
      </c>
      <c r="H322" s="1" t="s">
        <v>25</v>
      </c>
      <c r="I322" s="1" t="s">
        <v>26</v>
      </c>
      <c r="J322" s="2" t="s">
        <v>1017</v>
      </c>
      <c r="K322" s="3" t="s">
        <v>158</v>
      </c>
      <c r="L322" s="1" t="s">
        <v>1388</v>
      </c>
    </row>
    <row r="323" spans="1:12" x14ac:dyDescent="0.25">
      <c r="A323" s="30">
        <v>45792</v>
      </c>
      <c r="B323" s="3" t="s">
        <v>265</v>
      </c>
      <c r="C323" s="1" t="s">
        <v>47</v>
      </c>
      <c r="D323" s="3" t="s">
        <v>474</v>
      </c>
      <c r="E323" s="3" t="s">
        <v>480</v>
      </c>
      <c r="F323" s="3" t="s">
        <v>691</v>
      </c>
      <c r="G323" s="3" t="s">
        <v>678</v>
      </c>
      <c r="H323" s="1" t="s">
        <v>25</v>
      </c>
      <c r="I323" s="1" t="s">
        <v>26</v>
      </c>
      <c r="J323" s="2" t="s">
        <v>1018</v>
      </c>
      <c r="K323" s="3" t="s">
        <v>158</v>
      </c>
      <c r="L323" s="1" t="s">
        <v>1388</v>
      </c>
    </row>
    <row r="324" spans="1:12" x14ac:dyDescent="0.25">
      <c r="A324" s="30">
        <v>45792</v>
      </c>
      <c r="B324" s="3" t="s">
        <v>265</v>
      </c>
      <c r="C324" s="1" t="s">
        <v>47</v>
      </c>
      <c r="D324" s="3" t="s">
        <v>474</v>
      </c>
      <c r="E324" s="3" t="s">
        <v>481</v>
      </c>
      <c r="F324" s="3" t="s">
        <v>692</v>
      </c>
      <c r="G324" s="3" t="s">
        <v>678</v>
      </c>
      <c r="H324" s="1" t="s">
        <v>25</v>
      </c>
      <c r="I324" s="1" t="s">
        <v>26</v>
      </c>
      <c r="J324" s="2" t="s">
        <v>1019</v>
      </c>
      <c r="K324" s="3" t="s">
        <v>158</v>
      </c>
      <c r="L324" s="1" t="s">
        <v>1388</v>
      </c>
    </row>
    <row r="325" spans="1:12" x14ac:dyDescent="0.25">
      <c r="A325" s="30">
        <v>45792</v>
      </c>
      <c r="B325" s="3" t="s">
        <v>265</v>
      </c>
      <c r="C325" s="1" t="s">
        <v>35</v>
      </c>
      <c r="D325" s="3" t="s">
        <v>416</v>
      </c>
      <c r="E325" s="3" t="s">
        <v>482</v>
      </c>
      <c r="F325" s="3" t="s">
        <v>660</v>
      </c>
      <c r="G325" s="3" t="s">
        <v>151</v>
      </c>
      <c r="H325" s="1" t="s">
        <v>25</v>
      </c>
      <c r="I325" s="1" t="s">
        <v>26</v>
      </c>
      <c r="J325" s="2" t="s">
        <v>1020</v>
      </c>
      <c r="K325" s="3" t="s">
        <v>1330</v>
      </c>
      <c r="L325" s="1" t="s">
        <v>200</v>
      </c>
    </row>
    <row r="326" spans="1:12" x14ac:dyDescent="0.25">
      <c r="A326" s="30">
        <v>45792</v>
      </c>
      <c r="B326" s="3" t="s">
        <v>265</v>
      </c>
      <c r="C326" s="1" t="s">
        <v>35</v>
      </c>
      <c r="D326" s="3" t="s">
        <v>416</v>
      </c>
      <c r="E326" s="3" t="s">
        <v>483</v>
      </c>
      <c r="F326" s="3" t="s">
        <v>693</v>
      </c>
      <c r="G326" s="3" t="s">
        <v>151</v>
      </c>
      <c r="H326" s="1" t="s">
        <v>25</v>
      </c>
      <c r="I326" s="1" t="s">
        <v>26</v>
      </c>
      <c r="J326" s="2" t="s">
        <v>1021</v>
      </c>
      <c r="K326" s="3" t="s">
        <v>1366</v>
      </c>
      <c r="L326" s="1" t="s">
        <v>1388</v>
      </c>
    </row>
    <row r="327" spans="1:12" x14ac:dyDescent="0.25">
      <c r="A327" s="30">
        <v>45792</v>
      </c>
      <c r="B327" s="3" t="s">
        <v>265</v>
      </c>
      <c r="C327" s="1" t="s">
        <v>35</v>
      </c>
      <c r="D327" s="3" t="s">
        <v>416</v>
      </c>
      <c r="E327" s="3" t="s">
        <v>483</v>
      </c>
      <c r="F327" s="3" t="s">
        <v>693</v>
      </c>
      <c r="G327" s="3" t="s">
        <v>151</v>
      </c>
      <c r="H327" s="1" t="s">
        <v>25</v>
      </c>
      <c r="I327" s="1" t="s">
        <v>26</v>
      </c>
      <c r="J327" s="2" t="s">
        <v>1022</v>
      </c>
      <c r="K327" s="3" t="s">
        <v>1367</v>
      </c>
      <c r="L327" s="1" t="s">
        <v>201</v>
      </c>
    </row>
    <row r="328" spans="1:12" x14ac:dyDescent="0.25">
      <c r="A328" s="30">
        <v>45792</v>
      </c>
      <c r="B328" s="3" t="s">
        <v>265</v>
      </c>
      <c r="C328" s="1" t="s">
        <v>35</v>
      </c>
      <c r="D328" s="3" t="s">
        <v>416</v>
      </c>
      <c r="E328" s="3" t="s">
        <v>483</v>
      </c>
      <c r="F328" s="3" t="s">
        <v>693</v>
      </c>
      <c r="G328" s="3" t="s">
        <v>151</v>
      </c>
      <c r="H328" s="1" t="s">
        <v>25</v>
      </c>
      <c r="I328" s="1" t="s">
        <v>26</v>
      </c>
      <c r="J328" s="2" t="s">
        <v>1023</v>
      </c>
      <c r="K328" s="3" t="s">
        <v>1330</v>
      </c>
      <c r="L328" s="1" t="s">
        <v>200</v>
      </c>
    </row>
    <row r="329" spans="1:12" x14ac:dyDescent="0.25">
      <c r="A329" s="30">
        <v>45792</v>
      </c>
      <c r="B329" s="3" t="s">
        <v>265</v>
      </c>
      <c r="C329" s="1" t="s">
        <v>35</v>
      </c>
      <c r="D329" s="3" t="s">
        <v>416</v>
      </c>
      <c r="E329" s="3" t="s">
        <v>483</v>
      </c>
      <c r="F329" s="3" t="s">
        <v>693</v>
      </c>
      <c r="G329" s="3" t="s">
        <v>151</v>
      </c>
      <c r="H329" s="1" t="s">
        <v>25</v>
      </c>
      <c r="I329" s="1" t="s">
        <v>26</v>
      </c>
      <c r="J329" s="2" t="s">
        <v>1024</v>
      </c>
      <c r="K329" s="3" t="s">
        <v>1368</v>
      </c>
      <c r="L329" s="1" t="s">
        <v>1388</v>
      </c>
    </row>
    <row r="330" spans="1:12" x14ac:dyDescent="0.25">
      <c r="A330" s="30">
        <v>45792</v>
      </c>
      <c r="B330" s="3" t="s">
        <v>265</v>
      </c>
      <c r="C330" s="1" t="s">
        <v>35</v>
      </c>
      <c r="D330" s="3" t="s">
        <v>416</v>
      </c>
      <c r="E330" s="3" t="s">
        <v>483</v>
      </c>
      <c r="F330" s="3" t="s">
        <v>693</v>
      </c>
      <c r="G330" s="3" t="s">
        <v>151</v>
      </c>
      <c r="H330" s="1" t="s">
        <v>25</v>
      </c>
      <c r="I330" s="1" t="s">
        <v>26</v>
      </c>
      <c r="J330" s="2" t="s">
        <v>1025</v>
      </c>
      <c r="K330" s="3" t="s">
        <v>12</v>
      </c>
      <c r="L330" s="1" t="s">
        <v>201</v>
      </c>
    </row>
    <row r="331" spans="1:12" x14ac:dyDescent="0.25">
      <c r="A331" s="30">
        <v>45792</v>
      </c>
      <c r="B331" s="3" t="s">
        <v>265</v>
      </c>
      <c r="C331" s="1" t="s">
        <v>35</v>
      </c>
      <c r="D331" s="3" t="s">
        <v>416</v>
      </c>
      <c r="E331" s="3" t="s">
        <v>483</v>
      </c>
      <c r="F331" s="3" t="s">
        <v>693</v>
      </c>
      <c r="G331" s="3" t="s">
        <v>151</v>
      </c>
      <c r="H331" s="1" t="s">
        <v>25</v>
      </c>
      <c r="I331" s="1" t="s">
        <v>26</v>
      </c>
      <c r="J331" s="2" t="s">
        <v>1026</v>
      </c>
      <c r="K331" s="3" t="s">
        <v>1347</v>
      </c>
      <c r="L331" s="1" t="s">
        <v>201</v>
      </c>
    </row>
    <row r="332" spans="1:12" x14ac:dyDescent="0.25">
      <c r="A332" s="30">
        <v>45792</v>
      </c>
      <c r="B332" s="3" t="s">
        <v>265</v>
      </c>
      <c r="C332" s="1" t="s">
        <v>35</v>
      </c>
      <c r="D332" s="3" t="s">
        <v>416</v>
      </c>
      <c r="E332" s="3" t="s">
        <v>483</v>
      </c>
      <c r="F332" s="3" t="s">
        <v>693</v>
      </c>
      <c r="G332" s="3" t="s">
        <v>151</v>
      </c>
      <c r="H332" s="1" t="s">
        <v>25</v>
      </c>
      <c r="I332" s="1" t="s">
        <v>26</v>
      </c>
      <c r="J332" s="2" t="s">
        <v>1027</v>
      </c>
      <c r="K332" s="3" t="s">
        <v>1369</v>
      </c>
      <c r="L332" s="1" t="s">
        <v>1391</v>
      </c>
    </row>
    <row r="333" spans="1:12" x14ac:dyDescent="0.25">
      <c r="A333" s="30">
        <v>45792</v>
      </c>
      <c r="B333" s="3" t="s">
        <v>265</v>
      </c>
      <c r="C333" s="1" t="s">
        <v>35</v>
      </c>
      <c r="D333" s="3" t="s">
        <v>416</v>
      </c>
      <c r="E333" s="3" t="s">
        <v>484</v>
      </c>
      <c r="F333" s="3" t="s">
        <v>694</v>
      </c>
      <c r="G333" s="3" t="s">
        <v>151</v>
      </c>
      <c r="H333" s="1" t="s">
        <v>25</v>
      </c>
      <c r="I333" s="1" t="s">
        <v>26</v>
      </c>
      <c r="J333" s="2" t="s">
        <v>1028</v>
      </c>
      <c r="K333" s="3" t="s">
        <v>12</v>
      </c>
      <c r="L333" s="1" t="s">
        <v>201</v>
      </c>
    </row>
    <row r="334" spans="1:12" x14ac:dyDescent="0.25">
      <c r="A334" s="30">
        <v>45792</v>
      </c>
      <c r="B334" s="3" t="s">
        <v>265</v>
      </c>
      <c r="C334" s="1" t="s">
        <v>35</v>
      </c>
      <c r="D334" s="3" t="s">
        <v>416</v>
      </c>
      <c r="E334" s="3" t="s">
        <v>484</v>
      </c>
      <c r="F334" s="3" t="s">
        <v>694</v>
      </c>
      <c r="G334" s="3" t="s">
        <v>151</v>
      </c>
      <c r="H334" s="1" t="s">
        <v>25</v>
      </c>
      <c r="I334" s="1" t="s">
        <v>26</v>
      </c>
      <c r="J334" s="2" t="s">
        <v>1029</v>
      </c>
      <c r="K334" s="3" t="s">
        <v>1370</v>
      </c>
      <c r="L334" s="1" t="s">
        <v>201</v>
      </c>
    </row>
    <row r="335" spans="1:12" x14ac:dyDescent="0.25">
      <c r="A335" s="30">
        <v>45792</v>
      </c>
      <c r="B335" s="3" t="s">
        <v>265</v>
      </c>
      <c r="C335" s="1" t="s">
        <v>35</v>
      </c>
      <c r="D335" s="3" t="s">
        <v>416</v>
      </c>
      <c r="E335" s="3" t="s">
        <v>484</v>
      </c>
      <c r="F335" s="3" t="s">
        <v>694</v>
      </c>
      <c r="G335" s="3" t="s">
        <v>151</v>
      </c>
      <c r="H335" s="1" t="s">
        <v>25</v>
      </c>
      <c r="I335" s="1" t="s">
        <v>26</v>
      </c>
      <c r="J335" s="2" t="s">
        <v>1030</v>
      </c>
      <c r="K335" s="3" t="s">
        <v>1371</v>
      </c>
      <c r="L335" s="1" t="s">
        <v>1388</v>
      </c>
    </row>
    <row r="336" spans="1:12" x14ac:dyDescent="0.25">
      <c r="A336" s="30">
        <v>45792</v>
      </c>
      <c r="B336" s="3" t="s">
        <v>265</v>
      </c>
      <c r="C336" s="1" t="s">
        <v>35</v>
      </c>
      <c r="D336" s="3" t="s">
        <v>416</v>
      </c>
      <c r="E336" s="3" t="s">
        <v>484</v>
      </c>
      <c r="F336" s="3" t="s">
        <v>694</v>
      </c>
      <c r="G336" s="3" t="s">
        <v>151</v>
      </c>
      <c r="H336" s="1" t="s">
        <v>25</v>
      </c>
      <c r="I336" s="1" t="s">
        <v>26</v>
      </c>
      <c r="J336" s="2" t="s">
        <v>1031</v>
      </c>
      <c r="K336" s="3" t="s">
        <v>1330</v>
      </c>
      <c r="L336" s="1" t="s">
        <v>200</v>
      </c>
    </row>
    <row r="337" spans="1:12" x14ac:dyDescent="0.25">
      <c r="A337" s="30">
        <v>45792</v>
      </c>
      <c r="B337" s="3" t="s">
        <v>265</v>
      </c>
      <c r="C337" s="1" t="s">
        <v>35</v>
      </c>
      <c r="D337" s="3" t="s">
        <v>416</v>
      </c>
      <c r="E337" s="3" t="s">
        <v>484</v>
      </c>
      <c r="F337" s="3" t="s">
        <v>694</v>
      </c>
      <c r="G337" s="3" t="s">
        <v>151</v>
      </c>
      <c r="H337" s="1" t="s">
        <v>25</v>
      </c>
      <c r="I337" s="1" t="s">
        <v>26</v>
      </c>
      <c r="J337" s="2" t="s">
        <v>1032</v>
      </c>
      <c r="K337" s="3" t="s">
        <v>1347</v>
      </c>
      <c r="L337" s="1" t="s">
        <v>201</v>
      </c>
    </row>
    <row r="338" spans="1:12" x14ac:dyDescent="0.25">
      <c r="A338" s="30">
        <v>45792</v>
      </c>
      <c r="B338" s="3" t="s">
        <v>265</v>
      </c>
      <c r="C338" s="1" t="s">
        <v>35</v>
      </c>
      <c r="D338" s="3" t="s">
        <v>416</v>
      </c>
      <c r="E338" s="3" t="s">
        <v>484</v>
      </c>
      <c r="F338" s="3" t="s">
        <v>694</v>
      </c>
      <c r="G338" s="3" t="s">
        <v>151</v>
      </c>
      <c r="H338" s="1" t="s">
        <v>25</v>
      </c>
      <c r="I338" s="1" t="s">
        <v>26</v>
      </c>
      <c r="J338" s="2" t="s">
        <v>1033</v>
      </c>
      <c r="K338" s="3" t="s">
        <v>1346</v>
      </c>
      <c r="L338" s="1" t="s">
        <v>201</v>
      </c>
    </row>
    <row r="339" spans="1:12" x14ac:dyDescent="0.25">
      <c r="A339" s="30">
        <v>45792</v>
      </c>
      <c r="B339" s="3" t="s">
        <v>265</v>
      </c>
      <c r="C339" s="1" t="s">
        <v>35</v>
      </c>
      <c r="D339" s="3" t="s">
        <v>416</v>
      </c>
      <c r="E339" s="3" t="s">
        <v>484</v>
      </c>
      <c r="F339" s="3" t="s">
        <v>694</v>
      </c>
      <c r="G339" s="3" t="s">
        <v>151</v>
      </c>
      <c r="H339" s="1" t="s">
        <v>25</v>
      </c>
      <c r="I339" s="1" t="s">
        <v>26</v>
      </c>
      <c r="J339" s="2" t="s">
        <v>1034</v>
      </c>
      <c r="K339" s="3" t="s">
        <v>1350</v>
      </c>
      <c r="L339" s="1" t="s">
        <v>201</v>
      </c>
    </row>
    <row r="340" spans="1:12" x14ac:dyDescent="0.25">
      <c r="A340" s="30">
        <v>45792</v>
      </c>
      <c r="B340" s="3" t="s">
        <v>265</v>
      </c>
      <c r="C340" s="1" t="s">
        <v>35</v>
      </c>
      <c r="D340" s="3" t="s">
        <v>416</v>
      </c>
      <c r="E340" s="3" t="s">
        <v>484</v>
      </c>
      <c r="F340" s="3" t="s">
        <v>694</v>
      </c>
      <c r="G340" s="3" t="s">
        <v>151</v>
      </c>
      <c r="H340" s="1" t="s">
        <v>25</v>
      </c>
      <c r="I340" s="1" t="s">
        <v>26</v>
      </c>
      <c r="J340" s="2" t="s">
        <v>1035</v>
      </c>
      <c r="K340" s="3" t="s">
        <v>1372</v>
      </c>
      <c r="L340" s="1" t="s">
        <v>1388</v>
      </c>
    </row>
    <row r="341" spans="1:12" x14ac:dyDescent="0.25">
      <c r="A341" s="30">
        <v>45792</v>
      </c>
      <c r="B341" s="3" t="s">
        <v>265</v>
      </c>
      <c r="C341" s="1" t="s">
        <v>35</v>
      </c>
      <c r="D341" s="3" t="s">
        <v>416</v>
      </c>
      <c r="E341" s="3" t="s">
        <v>484</v>
      </c>
      <c r="F341" s="3" t="s">
        <v>694</v>
      </c>
      <c r="G341" s="3" t="s">
        <v>151</v>
      </c>
      <c r="H341" s="1" t="s">
        <v>25</v>
      </c>
      <c r="I341" s="1" t="s">
        <v>26</v>
      </c>
      <c r="J341" s="2" t="s">
        <v>1036</v>
      </c>
      <c r="K341" s="3" t="s">
        <v>1369</v>
      </c>
      <c r="L341" s="1" t="s">
        <v>1388</v>
      </c>
    </row>
    <row r="342" spans="1:12" x14ac:dyDescent="0.25">
      <c r="A342" s="30">
        <v>45792</v>
      </c>
      <c r="B342" s="3" t="s">
        <v>265</v>
      </c>
      <c r="C342" s="1" t="s">
        <v>35</v>
      </c>
      <c r="D342" s="3" t="s">
        <v>416</v>
      </c>
      <c r="E342" s="3" t="s">
        <v>484</v>
      </c>
      <c r="F342" s="3" t="s">
        <v>694</v>
      </c>
      <c r="G342" s="3" t="s">
        <v>151</v>
      </c>
      <c r="H342" s="1" t="s">
        <v>25</v>
      </c>
      <c r="I342" s="1" t="s">
        <v>26</v>
      </c>
      <c r="J342" s="2" t="s">
        <v>1037</v>
      </c>
      <c r="K342" s="3" t="s">
        <v>1373</v>
      </c>
      <c r="L342" s="1" t="s">
        <v>201</v>
      </c>
    </row>
    <row r="343" spans="1:12" x14ac:dyDescent="0.25">
      <c r="A343" s="30">
        <v>45792</v>
      </c>
      <c r="B343" s="3" t="s">
        <v>265</v>
      </c>
      <c r="C343" s="1" t="s">
        <v>35</v>
      </c>
      <c r="D343" s="3" t="s">
        <v>416</v>
      </c>
      <c r="E343" s="3" t="s">
        <v>484</v>
      </c>
      <c r="F343" s="3" t="s">
        <v>694</v>
      </c>
      <c r="G343" s="3" t="s">
        <v>151</v>
      </c>
      <c r="H343" s="1" t="s">
        <v>25</v>
      </c>
      <c r="I343" s="1" t="s">
        <v>26</v>
      </c>
      <c r="J343" s="2" t="s">
        <v>1038</v>
      </c>
      <c r="K343" s="3" t="s">
        <v>157</v>
      </c>
      <c r="L343" s="1" t="s">
        <v>1388</v>
      </c>
    </row>
    <row r="344" spans="1:12" x14ac:dyDescent="0.25">
      <c r="A344" s="30">
        <v>45792</v>
      </c>
      <c r="B344" s="3" t="s">
        <v>265</v>
      </c>
      <c r="C344" s="1" t="s">
        <v>35</v>
      </c>
      <c r="D344" s="3" t="s">
        <v>416</v>
      </c>
      <c r="E344" s="3" t="s">
        <v>485</v>
      </c>
      <c r="F344" s="3" t="s">
        <v>695</v>
      </c>
      <c r="G344" s="3" t="s">
        <v>696</v>
      </c>
      <c r="H344" s="1" t="s">
        <v>25</v>
      </c>
      <c r="I344" s="1" t="s">
        <v>26</v>
      </c>
      <c r="J344" s="2" t="s">
        <v>1039</v>
      </c>
      <c r="K344" s="3" t="s">
        <v>1374</v>
      </c>
      <c r="L344" s="1" t="s">
        <v>201</v>
      </c>
    </row>
    <row r="345" spans="1:12" x14ac:dyDescent="0.25">
      <c r="A345" s="30">
        <v>45792</v>
      </c>
      <c r="B345" s="3" t="s">
        <v>265</v>
      </c>
      <c r="C345" s="1" t="s">
        <v>35</v>
      </c>
      <c r="D345" s="3" t="s">
        <v>416</v>
      </c>
      <c r="E345" s="3" t="s">
        <v>485</v>
      </c>
      <c r="F345" s="3" t="s">
        <v>695</v>
      </c>
      <c r="G345" s="3" t="s">
        <v>696</v>
      </c>
      <c r="H345" s="1" t="s">
        <v>25</v>
      </c>
      <c r="I345" s="1" t="s">
        <v>26</v>
      </c>
      <c r="J345" s="2" t="s">
        <v>1040</v>
      </c>
      <c r="K345" s="3" t="s">
        <v>12</v>
      </c>
      <c r="L345" s="1" t="s">
        <v>201</v>
      </c>
    </row>
    <row r="346" spans="1:12" x14ac:dyDescent="0.25">
      <c r="A346" s="30">
        <v>45792</v>
      </c>
      <c r="B346" s="3" t="s">
        <v>265</v>
      </c>
      <c r="C346" s="1" t="s">
        <v>35</v>
      </c>
      <c r="D346" s="3" t="s">
        <v>416</v>
      </c>
      <c r="E346" s="3" t="s">
        <v>485</v>
      </c>
      <c r="F346" s="3" t="s">
        <v>695</v>
      </c>
      <c r="G346" s="3" t="s">
        <v>696</v>
      </c>
      <c r="H346" s="1" t="s">
        <v>25</v>
      </c>
      <c r="I346" s="1" t="s">
        <v>26</v>
      </c>
      <c r="J346" s="2" t="s">
        <v>1041</v>
      </c>
      <c r="K346" s="3" t="s">
        <v>1370</v>
      </c>
      <c r="L346" s="1" t="s">
        <v>201</v>
      </c>
    </row>
    <row r="347" spans="1:12" x14ac:dyDescent="0.25">
      <c r="A347" s="30">
        <v>45792</v>
      </c>
      <c r="B347" s="3" t="s">
        <v>265</v>
      </c>
      <c r="C347" s="1" t="s">
        <v>35</v>
      </c>
      <c r="D347" s="3" t="s">
        <v>404</v>
      </c>
      <c r="E347" s="3" t="s">
        <v>486</v>
      </c>
      <c r="F347" s="3" t="s">
        <v>697</v>
      </c>
      <c r="G347" s="3" t="s">
        <v>151</v>
      </c>
      <c r="H347" s="1" t="s">
        <v>25</v>
      </c>
      <c r="I347" s="1" t="s">
        <v>26</v>
      </c>
      <c r="J347" s="2" t="s">
        <v>1042</v>
      </c>
      <c r="K347" s="3" t="s">
        <v>1375</v>
      </c>
      <c r="L347" s="1" t="s">
        <v>0</v>
      </c>
    </row>
    <row r="348" spans="1:12" x14ac:dyDescent="0.25">
      <c r="A348" s="30">
        <v>45792</v>
      </c>
      <c r="B348" s="3" t="s">
        <v>265</v>
      </c>
      <c r="C348" s="1" t="s">
        <v>35</v>
      </c>
      <c r="D348" s="3" t="s">
        <v>404</v>
      </c>
      <c r="E348" s="3" t="s">
        <v>486</v>
      </c>
      <c r="F348" s="3" t="s">
        <v>697</v>
      </c>
      <c r="G348" s="3" t="s">
        <v>151</v>
      </c>
      <c r="H348" s="1" t="s">
        <v>25</v>
      </c>
      <c r="I348" s="1" t="s">
        <v>26</v>
      </c>
      <c r="J348" s="2" t="s">
        <v>1043</v>
      </c>
      <c r="K348" s="3" t="s">
        <v>198</v>
      </c>
      <c r="L348" s="1" t="s">
        <v>200</v>
      </c>
    </row>
    <row r="349" spans="1:12" x14ac:dyDescent="0.25">
      <c r="A349" s="30">
        <v>45792</v>
      </c>
      <c r="B349" s="3" t="s">
        <v>265</v>
      </c>
      <c r="C349" s="1" t="s">
        <v>35</v>
      </c>
      <c r="D349" s="3" t="s">
        <v>404</v>
      </c>
      <c r="E349" s="3" t="s">
        <v>486</v>
      </c>
      <c r="F349" s="3" t="s">
        <v>697</v>
      </c>
      <c r="G349" s="3" t="s">
        <v>151</v>
      </c>
      <c r="H349" s="1" t="s">
        <v>25</v>
      </c>
      <c r="I349" s="1" t="s">
        <v>26</v>
      </c>
      <c r="J349" s="2" t="s">
        <v>1044</v>
      </c>
      <c r="K349" s="3" t="s">
        <v>80</v>
      </c>
      <c r="L349" s="1" t="s">
        <v>201</v>
      </c>
    </row>
    <row r="350" spans="1:12" x14ac:dyDescent="0.25">
      <c r="A350" s="30">
        <v>45792</v>
      </c>
      <c r="B350" s="3" t="s">
        <v>265</v>
      </c>
      <c r="C350" s="1" t="s">
        <v>35</v>
      </c>
      <c r="D350" s="3" t="s">
        <v>404</v>
      </c>
      <c r="E350" s="3" t="s">
        <v>486</v>
      </c>
      <c r="F350" s="3" t="s">
        <v>697</v>
      </c>
      <c r="G350" s="3" t="s">
        <v>151</v>
      </c>
      <c r="H350" s="1" t="s">
        <v>25</v>
      </c>
      <c r="I350" s="1" t="s">
        <v>26</v>
      </c>
      <c r="J350" s="2" t="s">
        <v>1045</v>
      </c>
      <c r="K350" s="3" t="s">
        <v>88</v>
      </c>
      <c r="L350" s="1" t="s">
        <v>8</v>
      </c>
    </row>
    <row r="351" spans="1:12" x14ac:dyDescent="0.25">
      <c r="A351" s="30">
        <v>45792</v>
      </c>
      <c r="B351" s="3" t="s">
        <v>265</v>
      </c>
      <c r="C351" s="1" t="s">
        <v>35</v>
      </c>
      <c r="D351" s="3" t="s">
        <v>404</v>
      </c>
      <c r="E351" s="3" t="s">
        <v>486</v>
      </c>
      <c r="F351" s="3" t="s">
        <v>697</v>
      </c>
      <c r="G351" s="3" t="s">
        <v>151</v>
      </c>
      <c r="H351" s="1" t="s">
        <v>25</v>
      </c>
      <c r="I351" s="1" t="s">
        <v>26</v>
      </c>
      <c r="J351" s="2" t="s">
        <v>1046</v>
      </c>
      <c r="K351" s="3" t="s">
        <v>1376</v>
      </c>
      <c r="L351" s="1" t="s">
        <v>8</v>
      </c>
    </row>
    <row r="352" spans="1:12" x14ac:dyDescent="0.25">
      <c r="A352" s="30">
        <v>45792</v>
      </c>
      <c r="B352" s="3" t="s">
        <v>265</v>
      </c>
      <c r="C352" s="1" t="s">
        <v>35</v>
      </c>
      <c r="D352" s="3" t="s">
        <v>404</v>
      </c>
      <c r="E352" s="3" t="s">
        <v>486</v>
      </c>
      <c r="F352" s="3" t="s">
        <v>697</v>
      </c>
      <c r="G352" s="3" t="s">
        <v>151</v>
      </c>
      <c r="H352" s="1" t="s">
        <v>25</v>
      </c>
      <c r="I352" s="1" t="s">
        <v>26</v>
      </c>
      <c r="J352" s="2" t="s">
        <v>1047</v>
      </c>
      <c r="K352" s="3" t="s">
        <v>1330</v>
      </c>
      <c r="L352" s="1" t="s">
        <v>200</v>
      </c>
    </row>
    <row r="353" spans="1:12" x14ac:dyDescent="0.25">
      <c r="A353" s="30">
        <v>45792</v>
      </c>
      <c r="B353" s="3" t="s">
        <v>265</v>
      </c>
      <c r="C353" s="1" t="s">
        <v>35</v>
      </c>
      <c r="D353" s="3" t="s">
        <v>404</v>
      </c>
      <c r="E353" s="3" t="s">
        <v>486</v>
      </c>
      <c r="F353" s="3" t="s">
        <v>697</v>
      </c>
      <c r="G353" s="3" t="s">
        <v>151</v>
      </c>
      <c r="H353" s="1" t="s">
        <v>25</v>
      </c>
      <c r="I353" s="1" t="s">
        <v>26</v>
      </c>
      <c r="J353" s="2" t="s">
        <v>1048</v>
      </c>
      <c r="K353" s="3" t="s">
        <v>157</v>
      </c>
      <c r="L353" s="1" t="s">
        <v>1388</v>
      </c>
    </row>
    <row r="354" spans="1:12" x14ac:dyDescent="0.25">
      <c r="A354" s="30">
        <v>45792</v>
      </c>
      <c r="B354" s="3" t="s">
        <v>265</v>
      </c>
      <c r="C354" s="1" t="s">
        <v>35</v>
      </c>
      <c r="D354" s="3" t="s">
        <v>404</v>
      </c>
      <c r="E354" s="3" t="s">
        <v>486</v>
      </c>
      <c r="F354" s="3" t="s">
        <v>697</v>
      </c>
      <c r="G354" s="3" t="s">
        <v>151</v>
      </c>
      <c r="H354" s="1" t="s">
        <v>25</v>
      </c>
      <c r="I354" s="1" t="s">
        <v>26</v>
      </c>
      <c r="J354" s="2" t="s">
        <v>1049</v>
      </c>
      <c r="K354" s="3" t="s">
        <v>199</v>
      </c>
      <c r="L354" s="1" t="s">
        <v>1388</v>
      </c>
    </row>
    <row r="355" spans="1:12" x14ac:dyDescent="0.25">
      <c r="A355" s="30">
        <v>45792</v>
      </c>
      <c r="B355" s="3" t="s">
        <v>265</v>
      </c>
      <c r="C355" s="1" t="s">
        <v>35</v>
      </c>
      <c r="D355" s="3" t="s">
        <v>404</v>
      </c>
      <c r="E355" s="3" t="s">
        <v>487</v>
      </c>
      <c r="F355" s="3" t="s">
        <v>698</v>
      </c>
      <c r="G355" s="3" t="s">
        <v>151</v>
      </c>
      <c r="H355" s="1" t="s">
        <v>25</v>
      </c>
      <c r="I355" s="1" t="s">
        <v>26</v>
      </c>
      <c r="J355" s="2" t="s">
        <v>1050</v>
      </c>
      <c r="K355" s="3" t="s">
        <v>1376</v>
      </c>
      <c r="L355" s="1" t="s">
        <v>8</v>
      </c>
    </row>
    <row r="356" spans="1:12" x14ac:dyDescent="0.25">
      <c r="A356" s="30">
        <v>45792</v>
      </c>
      <c r="B356" s="3" t="s">
        <v>265</v>
      </c>
      <c r="C356" s="1" t="s">
        <v>35</v>
      </c>
      <c r="D356" s="3" t="s">
        <v>404</v>
      </c>
      <c r="E356" s="3" t="s">
        <v>487</v>
      </c>
      <c r="F356" s="3" t="s">
        <v>698</v>
      </c>
      <c r="G356" s="3" t="s">
        <v>151</v>
      </c>
      <c r="H356" s="1" t="s">
        <v>25</v>
      </c>
      <c r="I356" s="1" t="s">
        <v>26</v>
      </c>
      <c r="J356" s="2" t="s">
        <v>1051</v>
      </c>
      <c r="K356" s="3" t="s">
        <v>80</v>
      </c>
      <c r="L356" s="1" t="s">
        <v>201</v>
      </c>
    </row>
    <row r="357" spans="1:12" x14ac:dyDescent="0.25">
      <c r="A357" s="30">
        <v>45792</v>
      </c>
      <c r="B357" s="3" t="s">
        <v>265</v>
      </c>
      <c r="C357" s="1" t="s">
        <v>35</v>
      </c>
      <c r="D357" s="3" t="s">
        <v>404</v>
      </c>
      <c r="E357" s="3" t="s">
        <v>487</v>
      </c>
      <c r="F357" s="3" t="s">
        <v>698</v>
      </c>
      <c r="G357" s="3" t="s">
        <v>151</v>
      </c>
      <c r="H357" s="1" t="s">
        <v>25</v>
      </c>
      <c r="I357" s="1" t="s">
        <v>26</v>
      </c>
      <c r="J357" s="2" t="s">
        <v>1052</v>
      </c>
      <c r="K357" s="3" t="s">
        <v>1345</v>
      </c>
      <c r="L357" s="1" t="s">
        <v>201</v>
      </c>
    </row>
    <row r="358" spans="1:12" x14ac:dyDescent="0.25">
      <c r="A358" s="30">
        <v>45792</v>
      </c>
      <c r="B358" s="3" t="s">
        <v>265</v>
      </c>
      <c r="C358" s="1" t="s">
        <v>35</v>
      </c>
      <c r="D358" s="3" t="s">
        <v>404</v>
      </c>
      <c r="E358" s="3" t="s">
        <v>487</v>
      </c>
      <c r="F358" s="3" t="s">
        <v>698</v>
      </c>
      <c r="G358" s="3" t="s">
        <v>151</v>
      </c>
      <c r="H358" s="1" t="s">
        <v>25</v>
      </c>
      <c r="I358" s="1" t="s">
        <v>26</v>
      </c>
      <c r="J358" s="2" t="s">
        <v>1053</v>
      </c>
      <c r="K358" s="3" t="s">
        <v>1375</v>
      </c>
      <c r="L358" s="1" t="s">
        <v>0</v>
      </c>
    </row>
    <row r="359" spans="1:12" x14ac:dyDescent="0.25">
      <c r="A359" s="30">
        <v>45792</v>
      </c>
      <c r="B359" s="3" t="s">
        <v>265</v>
      </c>
      <c r="C359" s="1" t="s">
        <v>35</v>
      </c>
      <c r="D359" s="3" t="s">
        <v>404</v>
      </c>
      <c r="E359" s="3" t="s">
        <v>487</v>
      </c>
      <c r="F359" s="3" t="s">
        <v>698</v>
      </c>
      <c r="G359" s="3" t="s">
        <v>151</v>
      </c>
      <c r="H359" s="1" t="s">
        <v>25</v>
      </c>
      <c r="I359" s="1" t="s">
        <v>26</v>
      </c>
      <c r="J359" s="2" t="s">
        <v>1054</v>
      </c>
      <c r="K359" s="3" t="s">
        <v>1330</v>
      </c>
      <c r="L359" s="1" t="s">
        <v>200</v>
      </c>
    </row>
    <row r="360" spans="1:12" x14ac:dyDescent="0.25">
      <c r="A360" s="30">
        <v>45792</v>
      </c>
      <c r="B360" s="3" t="s">
        <v>265</v>
      </c>
      <c r="C360" s="1" t="s">
        <v>35</v>
      </c>
      <c r="D360" s="3" t="s">
        <v>404</v>
      </c>
      <c r="E360" s="3" t="s">
        <v>487</v>
      </c>
      <c r="F360" s="3" t="s">
        <v>698</v>
      </c>
      <c r="G360" s="3" t="s">
        <v>151</v>
      </c>
      <c r="H360" s="1" t="s">
        <v>25</v>
      </c>
      <c r="I360" s="1" t="s">
        <v>26</v>
      </c>
      <c r="J360" s="2" t="s">
        <v>1055</v>
      </c>
      <c r="K360" s="3" t="s">
        <v>1341</v>
      </c>
      <c r="L360" s="1" t="s">
        <v>201</v>
      </c>
    </row>
    <row r="361" spans="1:12" x14ac:dyDescent="0.25">
      <c r="A361" s="30">
        <v>45792</v>
      </c>
      <c r="B361" s="3" t="s">
        <v>265</v>
      </c>
      <c r="C361" s="1" t="s">
        <v>35</v>
      </c>
      <c r="D361" s="3" t="s">
        <v>404</v>
      </c>
      <c r="E361" s="3" t="s">
        <v>487</v>
      </c>
      <c r="F361" s="3" t="s">
        <v>698</v>
      </c>
      <c r="G361" s="3" t="s">
        <v>151</v>
      </c>
      <c r="H361" s="1" t="s">
        <v>25</v>
      </c>
      <c r="I361" s="1" t="s">
        <v>26</v>
      </c>
      <c r="J361" s="2" t="s">
        <v>1056</v>
      </c>
      <c r="K361" s="3" t="s">
        <v>88</v>
      </c>
      <c r="L361" s="1" t="s">
        <v>8</v>
      </c>
    </row>
    <row r="362" spans="1:12" x14ac:dyDescent="0.25">
      <c r="A362" s="30">
        <v>45792</v>
      </c>
      <c r="B362" s="3" t="s">
        <v>265</v>
      </c>
      <c r="C362" s="1" t="s">
        <v>35</v>
      </c>
      <c r="D362" s="3" t="s">
        <v>404</v>
      </c>
      <c r="E362" s="3" t="s">
        <v>487</v>
      </c>
      <c r="F362" s="3" t="s">
        <v>698</v>
      </c>
      <c r="G362" s="3" t="s">
        <v>151</v>
      </c>
      <c r="H362" s="1" t="s">
        <v>25</v>
      </c>
      <c r="I362" s="1" t="s">
        <v>26</v>
      </c>
      <c r="J362" s="2" t="s">
        <v>1057</v>
      </c>
      <c r="K362" s="3" t="s">
        <v>80</v>
      </c>
      <c r="L362" s="1" t="s">
        <v>201</v>
      </c>
    </row>
    <row r="363" spans="1:12" x14ac:dyDescent="0.25">
      <c r="A363" s="30">
        <v>45792</v>
      </c>
      <c r="B363" s="3" t="s">
        <v>265</v>
      </c>
      <c r="C363" s="1" t="s">
        <v>35</v>
      </c>
      <c r="D363" s="3" t="s">
        <v>404</v>
      </c>
      <c r="E363" s="3" t="s">
        <v>487</v>
      </c>
      <c r="F363" s="3" t="s">
        <v>698</v>
      </c>
      <c r="G363" s="3" t="s">
        <v>151</v>
      </c>
      <c r="H363" s="1" t="s">
        <v>25</v>
      </c>
      <c r="I363" s="1" t="s">
        <v>26</v>
      </c>
      <c r="J363" s="2" t="s">
        <v>1058</v>
      </c>
      <c r="K363" s="3" t="s">
        <v>199</v>
      </c>
      <c r="L363" s="1" t="s">
        <v>1388</v>
      </c>
    </row>
    <row r="364" spans="1:12" x14ac:dyDescent="0.25">
      <c r="A364" s="30">
        <v>45792</v>
      </c>
      <c r="B364" s="3" t="s">
        <v>265</v>
      </c>
      <c r="C364" s="1" t="s">
        <v>35</v>
      </c>
      <c r="D364" s="3" t="s">
        <v>404</v>
      </c>
      <c r="E364" s="3" t="s">
        <v>487</v>
      </c>
      <c r="F364" s="3" t="s">
        <v>698</v>
      </c>
      <c r="G364" s="3" t="s">
        <v>151</v>
      </c>
      <c r="H364" s="1" t="s">
        <v>25</v>
      </c>
      <c r="I364" s="1" t="s">
        <v>26</v>
      </c>
      <c r="J364" s="2" t="s">
        <v>1059</v>
      </c>
      <c r="K364" s="3" t="s">
        <v>198</v>
      </c>
      <c r="L364" s="1" t="s">
        <v>200</v>
      </c>
    </row>
    <row r="365" spans="1:12" x14ac:dyDescent="0.25">
      <c r="A365" s="30">
        <v>45792</v>
      </c>
      <c r="B365" s="3" t="s">
        <v>265</v>
      </c>
      <c r="C365" s="1" t="s">
        <v>35</v>
      </c>
      <c r="D365" s="3" t="s">
        <v>404</v>
      </c>
      <c r="E365" s="3" t="s">
        <v>487</v>
      </c>
      <c r="F365" s="3" t="s">
        <v>698</v>
      </c>
      <c r="G365" s="3" t="s">
        <v>151</v>
      </c>
      <c r="H365" s="1" t="s">
        <v>25</v>
      </c>
      <c r="I365" s="1" t="s">
        <v>26</v>
      </c>
      <c r="J365" s="2" t="s">
        <v>1060</v>
      </c>
      <c r="K365" s="3" t="s">
        <v>199</v>
      </c>
      <c r="L365" s="1" t="s">
        <v>1388</v>
      </c>
    </row>
    <row r="366" spans="1:12" x14ac:dyDescent="0.25">
      <c r="A366" s="30">
        <v>45792</v>
      </c>
      <c r="B366" s="3" t="s">
        <v>265</v>
      </c>
      <c r="C366" s="1" t="s">
        <v>35</v>
      </c>
      <c r="D366" s="3" t="s">
        <v>404</v>
      </c>
      <c r="E366" s="3" t="s">
        <v>487</v>
      </c>
      <c r="F366" s="3" t="s">
        <v>698</v>
      </c>
      <c r="G366" s="3" t="s">
        <v>151</v>
      </c>
      <c r="H366" s="1" t="s">
        <v>25</v>
      </c>
      <c r="I366" s="1" t="s">
        <v>26</v>
      </c>
      <c r="J366" s="2" t="s">
        <v>1061</v>
      </c>
      <c r="K366" s="3" t="s">
        <v>157</v>
      </c>
      <c r="L366" s="1" t="s">
        <v>1388</v>
      </c>
    </row>
    <row r="367" spans="1:12" x14ac:dyDescent="0.25">
      <c r="A367" s="30">
        <v>45792</v>
      </c>
      <c r="B367" s="3" t="s">
        <v>265</v>
      </c>
      <c r="C367" s="1" t="s">
        <v>35</v>
      </c>
      <c r="D367" s="3" t="s">
        <v>404</v>
      </c>
      <c r="E367" s="3" t="s">
        <v>488</v>
      </c>
      <c r="F367" s="3" t="s">
        <v>699</v>
      </c>
      <c r="G367" s="3" t="s">
        <v>151</v>
      </c>
      <c r="H367" s="1" t="s">
        <v>25</v>
      </c>
      <c r="I367" s="1" t="s">
        <v>26</v>
      </c>
      <c r="J367" s="2" t="s">
        <v>1062</v>
      </c>
      <c r="K367" s="3" t="s">
        <v>157</v>
      </c>
      <c r="L367" s="1" t="s">
        <v>1388</v>
      </c>
    </row>
    <row r="368" spans="1:12" x14ac:dyDescent="0.25">
      <c r="A368" s="30">
        <v>45792</v>
      </c>
      <c r="B368" s="3" t="s">
        <v>265</v>
      </c>
      <c r="C368" s="1" t="s">
        <v>35</v>
      </c>
      <c r="D368" s="3" t="s">
        <v>404</v>
      </c>
      <c r="E368" s="3" t="s">
        <v>488</v>
      </c>
      <c r="F368" s="3" t="s">
        <v>699</v>
      </c>
      <c r="G368" s="3" t="s">
        <v>151</v>
      </c>
      <c r="H368" s="1" t="s">
        <v>25</v>
      </c>
      <c r="I368" s="1" t="s">
        <v>26</v>
      </c>
      <c r="J368" s="2" t="s">
        <v>1063</v>
      </c>
      <c r="K368" s="3" t="s">
        <v>199</v>
      </c>
      <c r="L368" s="1" t="s">
        <v>1388</v>
      </c>
    </row>
    <row r="369" spans="1:12" x14ac:dyDescent="0.25">
      <c r="A369" s="30">
        <v>45792</v>
      </c>
      <c r="B369" s="3" t="s">
        <v>265</v>
      </c>
      <c r="C369" s="1" t="s">
        <v>35</v>
      </c>
      <c r="D369" s="3" t="s">
        <v>404</v>
      </c>
      <c r="E369" s="3" t="s">
        <v>488</v>
      </c>
      <c r="F369" s="3" t="s">
        <v>699</v>
      </c>
      <c r="G369" s="3" t="s">
        <v>151</v>
      </c>
      <c r="H369" s="1" t="s">
        <v>25</v>
      </c>
      <c r="I369" s="1" t="s">
        <v>26</v>
      </c>
      <c r="J369" s="2" t="s">
        <v>1064</v>
      </c>
      <c r="K369" s="3" t="s">
        <v>1330</v>
      </c>
      <c r="L369" s="1" t="s">
        <v>200</v>
      </c>
    </row>
    <row r="370" spans="1:12" x14ac:dyDescent="0.25">
      <c r="A370" s="30">
        <v>45792</v>
      </c>
      <c r="B370" s="3" t="s">
        <v>265</v>
      </c>
      <c r="C370" s="1" t="s">
        <v>35</v>
      </c>
      <c r="D370" s="3" t="s">
        <v>404</v>
      </c>
      <c r="E370" s="3" t="s">
        <v>488</v>
      </c>
      <c r="F370" s="3" t="s">
        <v>699</v>
      </c>
      <c r="G370" s="3" t="s">
        <v>151</v>
      </c>
      <c r="H370" s="1" t="s">
        <v>25</v>
      </c>
      <c r="I370" s="1" t="s">
        <v>26</v>
      </c>
      <c r="J370" s="2" t="s">
        <v>1065</v>
      </c>
      <c r="K370" s="3" t="s">
        <v>88</v>
      </c>
      <c r="L370" s="1" t="s">
        <v>8</v>
      </c>
    </row>
    <row r="371" spans="1:12" x14ac:dyDescent="0.25">
      <c r="A371" s="30">
        <v>45792</v>
      </c>
      <c r="B371" s="3" t="s">
        <v>265</v>
      </c>
      <c r="C371" s="1" t="s">
        <v>35</v>
      </c>
      <c r="D371" s="3" t="s">
        <v>404</v>
      </c>
      <c r="E371" s="3" t="s">
        <v>488</v>
      </c>
      <c r="F371" s="3" t="s">
        <v>699</v>
      </c>
      <c r="G371" s="3" t="s">
        <v>151</v>
      </c>
      <c r="H371" s="1" t="s">
        <v>25</v>
      </c>
      <c r="I371" s="1" t="s">
        <v>26</v>
      </c>
      <c r="J371" s="2" t="s">
        <v>1066</v>
      </c>
      <c r="K371" s="3" t="s">
        <v>80</v>
      </c>
      <c r="L371" s="1" t="s">
        <v>201</v>
      </c>
    </row>
    <row r="372" spans="1:12" x14ac:dyDescent="0.25">
      <c r="A372" s="30">
        <v>45792</v>
      </c>
      <c r="B372" s="3" t="s">
        <v>265</v>
      </c>
      <c r="C372" s="1" t="s">
        <v>35</v>
      </c>
      <c r="D372" s="3" t="s">
        <v>404</v>
      </c>
      <c r="E372" s="3" t="s">
        <v>488</v>
      </c>
      <c r="F372" s="3" t="s">
        <v>699</v>
      </c>
      <c r="G372" s="3" t="s">
        <v>151</v>
      </c>
      <c r="H372" s="1" t="s">
        <v>25</v>
      </c>
      <c r="I372" s="1" t="s">
        <v>26</v>
      </c>
      <c r="J372" s="2" t="s">
        <v>1067</v>
      </c>
      <c r="K372" s="3" t="s">
        <v>1375</v>
      </c>
      <c r="L372" s="1" t="s">
        <v>0</v>
      </c>
    </row>
    <row r="373" spans="1:12" x14ac:dyDescent="0.25">
      <c r="A373" s="30">
        <v>45792</v>
      </c>
      <c r="B373" s="3" t="s">
        <v>265</v>
      </c>
      <c r="C373" s="1" t="s">
        <v>35</v>
      </c>
      <c r="D373" s="3" t="s">
        <v>404</v>
      </c>
      <c r="E373" s="3" t="s">
        <v>488</v>
      </c>
      <c r="F373" s="3" t="s">
        <v>699</v>
      </c>
      <c r="G373" s="3" t="s">
        <v>151</v>
      </c>
      <c r="H373" s="1" t="s">
        <v>25</v>
      </c>
      <c r="I373" s="1" t="s">
        <v>26</v>
      </c>
      <c r="J373" s="2" t="s">
        <v>1068</v>
      </c>
      <c r="K373" s="3" t="s">
        <v>1345</v>
      </c>
      <c r="L373" s="1" t="s">
        <v>201</v>
      </c>
    </row>
    <row r="374" spans="1:12" x14ac:dyDescent="0.25">
      <c r="A374" s="30">
        <v>45792</v>
      </c>
      <c r="B374" s="3" t="s">
        <v>265</v>
      </c>
      <c r="C374" s="1" t="s">
        <v>35</v>
      </c>
      <c r="D374" s="3" t="s">
        <v>404</v>
      </c>
      <c r="E374" s="3" t="s">
        <v>488</v>
      </c>
      <c r="F374" s="3" t="s">
        <v>699</v>
      </c>
      <c r="G374" s="3" t="s">
        <v>151</v>
      </c>
      <c r="H374" s="1" t="s">
        <v>25</v>
      </c>
      <c r="I374" s="1" t="s">
        <v>26</v>
      </c>
      <c r="J374" s="2" t="s">
        <v>1069</v>
      </c>
      <c r="K374" s="3" t="s">
        <v>80</v>
      </c>
      <c r="L374" s="1" t="s">
        <v>201</v>
      </c>
    </row>
    <row r="375" spans="1:12" x14ac:dyDescent="0.25">
      <c r="A375" s="30">
        <v>45792</v>
      </c>
      <c r="B375" s="3" t="s">
        <v>265</v>
      </c>
      <c r="C375" s="1" t="s">
        <v>35</v>
      </c>
      <c r="D375" s="3" t="s">
        <v>404</v>
      </c>
      <c r="E375" s="3" t="s">
        <v>488</v>
      </c>
      <c r="F375" s="3" t="s">
        <v>699</v>
      </c>
      <c r="G375" s="3" t="s">
        <v>151</v>
      </c>
      <c r="H375" s="1" t="s">
        <v>25</v>
      </c>
      <c r="I375" s="1" t="s">
        <v>26</v>
      </c>
      <c r="J375" s="2" t="s">
        <v>1070</v>
      </c>
      <c r="K375" s="3" t="s">
        <v>1341</v>
      </c>
      <c r="L375" s="1" t="s">
        <v>201</v>
      </c>
    </row>
    <row r="376" spans="1:12" x14ac:dyDescent="0.25">
      <c r="A376" s="30">
        <v>45792</v>
      </c>
      <c r="B376" s="3" t="s">
        <v>265</v>
      </c>
      <c r="C376" s="1" t="s">
        <v>35</v>
      </c>
      <c r="D376" s="3" t="s">
        <v>404</v>
      </c>
      <c r="E376" s="3" t="s">
        <v>488</v>
      </c>
      <c r="F376" s="3" t="s">
        <v>699</v>
      </c>
      <c r="G376" s="3" t="s">
        <v>151</v>
      </c>
      <c r="H376" s="1" t="s">
        <v>25</v>
      </c>
      <c r="I376" s="1" t="s">
        <v>26</v>
      </c>
      <c r="J376" s="2" t="s">
        <v>1071</v>
      </c>
      <c r="K376" s="3" t="s">
        <v>1376</v>
      </c>
      <c r="L376" s="1" t="s">
        <v>8</v>
      </c>
    </row>
    <row r="377" spans="1:12" x14ac:dyDescent="0.25">
      <c r="A377" s="30">
        <v>45792</v>
      </c>
      <c r="B377" s="3" t="s">
        <v>265</v>
      </c>
      <c r="C377" s="1" t="s">
        <v>35</v>
      </c>
      <c r="D377" s="3" t="s">
        <v>404</v>
      </c>
      <c r="E377" s="3" t="s">
        <v>489</v>
      </c>
      <c r="F377" s="3" t="s">
        <v>700</v>
      </c>
      <c r="G377" s="3" t="s">
        <v>151</v>
      </c>
      <c r="H377" s="1" t="s">
        <v>25</v>
      </c>
      <c r="I377" s="1" t="s">
        <v>26</v>
      </c>
      <c r="J377" s="2" t="s">
        <v>1072</v>
      </c>
      <c r="K377" s="3" t="s">
        <v>1341</v>
      </c>
      <c r="L377" s="1" t="s">
        <v>201</v>
      </c>
    </row>
    <row r="378" spans="1:12" x14ac:dyDescent="0.25">
      <c r="A378" s="30">
        <v>45792</v>
      </c>
      <c r="B378" s="3" t="s">
        <v>265</v>
      </c>
      <c r="C378" s="1" t="s">
        <v>35</v>
      </c>
      <c r="D378" s="3" t="s">
        <v>404</v>
      </c>
      <c r="E378" s="3" t="s">
        <v>489</v>
      </c>
      <c r="F378" s="3" t="s">
        <v>700</v>
      </c>
      <c r="G378" s="3" t="s">
        <v>151</v>
      </c>
      <c r="H378" s="1" t="s">
        <v>25</v>
      </c>
      <c r="I378" s="1" t="s">
        <v>26</v>
      </c>
      <c r="J378" s="2" t="s">
        <v>1073</v>
      </c>
      <c r="K378" s="3" t="s">
        <v>80</v>
      </c>
      <c r="L378" s="1" t="s">
        <v>201</v>
      </c>
    </row>
    <row r="379" spans="1:12" x14ac:dyDescent="0.25">
      <c r="A379" s="30">
        <v>45792</v>
      </c>
      <c r="B379" s="3" t="s">
        <v>265</v>
      </c>
      <c r="C379" s="1" t="s">
        <v>35</v>
      </c>
      <c r="D379" s="3" t="s">
        <v>404</v>
      </c>
      <c r="E379" s="3" t="s">
        <v>489</v>
      </c>
      <c r="F379" s="3" t="s">
        <v>700</v>
      </c>
      <c r="G379" s="3" t="s">
        <v>151</v>
      </c>
      <c r="H379" s="1" t="s">
        <v>25</v>
      </c>
      <c r="I379" s="1" t="s">
        <v>26</v>
      </c>
      <c r="J379" s="2" t="s">
        <v>1074</v>
      </c>
      <c r="K379" s="3" t="s">
        <v>1345</v>
      </c>
      <c r="L379" s="1" t="s">
        <v>201</v>
      </c>
    </row>
    <row r="380" spans="1:12" x14ac:dyDescent="0.25">
      <c r="A380" s="30">
        <v>45792</v>
      </c>
      <c r="B380" s="3" t="s">
        <v>265</v>
      </c>
      <c r="C380" s="1" t="s">
        <v>35</v>
      </c>
      <c r="D380" s="3" t="s">
        <v>404</v>
      </c>
      <c r="E380" s="3" t="s">
        <v>489</v>
      </c>
      <c r="F380" s="3" t="s">
        <v>700</v>
      </c>
      <c r="G380" s="3" t="s">
        <v>151</v>
      </c>
      <c r="H380" s="1" t="s">
        <v>25</v>
      </c>
      <c r="I380" s="1" t="s">
        <v>26</v>
      </c>
      <c r="J380" s="2" t="s">
        <v>1075</v>
      </c>
      <c r="K380" s="3" t="s">
        <v>1375</v>
      </c>
      <c r="L380" s="1" t="s">
        <v>0</v>
      </c>
    </row>
    <row r="381" spans="1:12" x14ac:dyDescent="0.25">
      <c r="A381" s="30">
        <v>45792</v>
      </c>
      <c r="B381" s="3" t="s">
        <v>265</v>
      </c>
      <c r="C381" s="1" t="s">
        <v>35</v>
      </c>
      <c r="D381" s="3" t="s">
        <v>404</v>
      </c>
      <c r="E381" s="3" t="s">
        <v>489</v>
      </c>
      <c r="F381" s="3" t="s">
        <v>700</v>
      </c>
      <c r="G381" s="3" t="s">
        <v>151</v>
      </c>
      <c r="H381" s="1" t="s">
        <v>25</v>
      </c>
      <c r="I381" s="1" t="s">
        <v>26</v>
      </c>
      <c r="J381" s="2" t="s">
        <v>1076</v>
      </c>
      <c r="K381" s="3" t="s">
        <v>198</v>
      </c>
      <c r="L381" s="1" t="s">
        <v>200</v>
      </c>
    </row>
    <row r="382" spans="1:12" x14ac:dyDescent="0.25">
      <c r="A382" s="30">
        <v>45792</v>
      </c>
      <c r="B382" s="3" t="s">
        <v>265</v>
      </c>
      <c r="C382" s="1" t="s">
        <v>35</v>
      </c>
      <c r="D382" s="3" t="s">
        <v>404</v>
      </c>
      <c r="E382" s="3" t="s">
        <v>489</v>
      </c>
      <c r="F382" s="3" t="s">
        <v>700</v>
      </c>
      <c r="G382" s="3" t="s">
        <v>151</v>
      </c>
      <c r="H382" s="1" t="s">
        <v>25</v>
      </c>
      <c r="I382" s="1" t="s">
        <v>26</v>
      </c>
      <c r="J382" s="2" t="s">
        <v>1077</v>
      </c>
      <c r="K382" s="3" t="s">
        <v>88</v>
      </c>
      <c r="L382" s="1" t="s">
        <v>8</v>
      </c>
    </row>
    <row r="383" spans="1:12" x14ac:dyDescent="0.25">
      <c r="A383" s="30">
        <v>45792</v>
      </c>
      <c r="B383" s="3" t="s">
        <v>265</v>
      </c>
      <c r="C383" s="1" t="s">
        <v>35</v>
      </c>
      <c r="D383" s="3" t="s">
        <v>404</v>
      </c>
      <c r="E383" s="3" t="s">
        <v>489</v>
      </c>
      <c r="F383" s="3" t="s">
        <v>700</v>
      </c>
      <c r="G383" s="3" t="s">
        <v>151</v>
      </c>
      <c r="H383" s="1" t="s">
        <v>25</v>
      </c>
      <c r="I383" s="1" t="s">
        <v>26</v>
      </c>
      <c r="J383" s="2" t="s">
        <v>1078</v>
      </c>
      <c r="K383" s="3" t="s">
        <v>80</v>
      </c>
      <c r="L383" s="1" t="s">
        <v>201</v>
      </c>
    </row>
    <row r="384" spans="1:12" x14ac:dyDescent="0.25">
      <c r="A384" s="30">
        <v>45792</v>
      </c>
      <c r="B384" s="3" t="s">
        <v>265</v>
      </c>
      <c r="C384" s="1" t="s">
        <v>35</v>
      </c>
      <c r="D384" s="3" t="s">
        <v>404</v>
      </c>
      <c r="E384" s="3" t="s">
        <v>489</v>
      </c>
      <c r="F384" s="3" t="s">
        <v>700</v>
      </c>
      <c r="G384" s="3" t="s">
        <v>151</v>
      </c>
      <c r="H384" s="1" t="s">
        <v>25</v>
      </c>
      <c r="I384" s="1" t="s">
        <v>26</v>
      </c>
      <c r="J384" s="2" t="s">
        <v>1079</v>
      </c>
      <c r="K384" s="3" t="s">
        <v>1330</v>
      </c>
      <c r="L384" s="1" t="s">
        <v>200</v>
      </c>
    </row>
    <row r="385" spans="1:12" x14ac:dyDescent="0.25">
      <c r="A385" s="30">
        <v>45792</v>
      </c>
      <c r="B385" s="3" t="s">
        <v>265</v>
      </c>
      <c r="C385" s="1" t="s">
        <v>35</v>
      </c>
      <c r="D385" s="3" t="s">
        <v>404</v>
      </c>
      <c r="E385" s="3" t="s">
        <v>489</v>
      </c>
      <c r="F385" s="3" t="s">
        <v>700</v>
      </c>
      <c r="G385" s="3" t="s">
        <v>151</v>
      </c>
      <c r="H385" s="1" t="s">
        <v>25</v>
      </c>
      <c r="I385" s="1" t="s">
        <v>26</v>
      </c>
      <c r="J385" s="2" t="s">
        <v>1080</v>
      </c>
      <c r="K385" s="3" t="s">
        <v>199</v>
      </c>
      <c r="L385" s="1" t="s">
        <v>1388</v>
      </c>
    </row>
    <row r="386" spans="1:12" x14ac:dyDescent="0.25">
      <c r="A386" s="30">
        <v>45792</v>
      </c>
      <c r="B386" s="3" t="s">
        <v>265</v>
      </c>
      <c r="C386" s="1" t="s">
        <v>35</v>
      </c>
      <c r="D386" s="3" t="s">
        <v>404</v>
      </c>
      <c r="E386" s="3" t="s">
        <v>489</v>
      </c>
      <c r="F386" s="3" t="s">
        <v>700</v>
      </c>
      <c r="G386" s="3" t="s">
        <v>151</v>
      </c>
      <c r="H386" s="1" t="s">
        <v>25</v>
      </c>
      <c r="I386" s="1" t="s">
        <v>26</v>
      </c>
      <c r="J386" s="2" t="s">
        <v>1081</v>
      </c>
      <c r="K386" s="3" t="s">
        <v>1376</v>
      </c>
      <c r="L386" s="1" t="s">
        <v>8</v>
      </c>
    </row>
    <row r="387" spans="1:12" x14ac:dyDescent="0.25">
      <c r="A387" s="30">
        <v>45792</v>
      </c>
      <c r="B387" s="3" t="s">
        <v>265</v>
      </c>
      <c r="C387" s="1" t="s">
        <v>35</v>
      </c>
      <c r="D387" s="3" t="s">
        <v>404</v>
      </c>
      <c r="E387" s="3" t="s">
        <v>489</v>
      </c>
      <c r="F387" s="3" t="s">
        <v>700</v>
      </c>
      <c r="G387" s="3" t="s">
        <v>151</v>
      </c>
      <c r="H387" s="1" t="s">
        <v>25</v>
      </c>
      <c r="I387" s="1" t="s">
        <v>26</v>
      </c>
      <c r="J387" s="2" t="s">
        <v>1082</v>
      </c>
      <c r="K387" s="3" t="s">
        <v>157</v>
      </c>
      <c r="L387" s="1" t="s">
        <v>1388</v>
      </c>
    </row>
    <row r="388" spans="1:12" x14ac:dyDescent="0.25">
      <c r="A388" s="30">
        <v>45792</v>
      </c>
      <c r="B388" s="3" t="s">
        <v>265</v>
      </c>
      <c r="C388" s="1" t="s">
        <v>35</v>
      </c>
      <c r="D388" s="3" t="s">
        <v>404</v>
      </c>
      <c r="E388" s="3" t="s">
        <v>490</v>
      </c>
      <c r="F388" s="3" t="s">
        <v>701</v>
      </c>
      <c r="G388" s="3" t="s">
        <v>151</v>
      </c>
      <c r="H388" s="1" t="s">
        <v>25</v>
      </c>
      <c r="I388" s="1" t="s">
        <v>26</v>
      </c>
      <c r="J388" s="2" t="s">
        <v>1083</v>
      </c>
      <c r="K388" s="3" t="s">
        <v>1341</v>
      </c>
      <c r="L388" s="1" t="s">
        <v>201</v>
      </c>
    </row>
    <row r="389" spans="1:12" x14ac:dyDescent="0.25">
      <c r="A389" s="30">
        <v>45792</v>
      </c>
      <c r="B389" s="3" t="s">
        <v>265</v>
      </c>
      <c r="C389" s="1" t="s">
        <v>35</v>
      </c>
      <c r="D389" s="3" t="s">
        <v>404</v>
      </c>
      <c r="E389" s="3" t="s">
        <v>490</v>
      </c>
      <c r="F389" s="3" t="s">
        <v>701</v>
      </c>
      <c r="G389" s="3" t="s">
        <v>151</v>
      </c>
      <c r="H389" s="1" t="s">
        <v>25</v>
      </c>
      <c r="I389" s="1" t="s">
        <v>26</v>
      </c>
      <c r="J389" s="2" t="s">
        <v>1084</v>
      </c>
      <c r="K389" s="3" t="s">
        <v>80</v>
      </c>
      <c r="L389" s="1" t="s">
        <v>201</v>
      </c>
    </row>
    <row r="390" spans="1:12" x14ac:dyDescent="0.25">
      <c r="A390" s="30">
        <v>45792</v>
      </c>
      <c r="B390" s="3" t="s">
        <v>265</v>
      </c>
      <c r="C390" s="1" t="s">
        <v>35</v>
      </c>
      <c r="D390" s="3" t="s">
        <v>404</v>
      </c>
      <c r="E390" s="3" t="s">
        <v>490</v>
      </c>
      <c r="F390" s="3" t="s">
        <v>701</v>
      </c>
      <c r="G390" s="3" t="s">
        <v>151</v>
      </c>
      <c r="H390" s="1" t="s">
        <v>25</v>
      </c>
      <c r="I390" s="1" t="s">
        <v>26</v>
      </c>
      <c r="J390" s="2" t="s">
        <v>1085</v>
      </c>
      <c r="K390" s="3" t="s">
        <v>1345</v>
      </c>
      <c r="L390" s="1" t="s">
        <v>201</v>
      </c>
    </row>
    <row r="391" spans="1:12" x14ac:dyDescent="0.25">
      <c r="A391" s="30">
        <v>45792</v>
      </c>
      <c r="B391" s="3" t="s">
        <v>265</v>
      </c>
      <c r="C391" s="1" t="s">
        <v>35</v>
      </c>
      <c r="D391" s="3" t="s">
        <v>404</v>
      </c>
      <c r="E391" s="3" t="s">
        <v>490</v>
      </c>
      <c r="F391" s="3" t="s">
        <v>701</v>
      </c>
      <c r="G391" s="3" t="s">
        <v>151</v>
      </c>
      <c r="H391" s="1" t="s">
        <v>25</v>
      </c>
      <c r="I391" s="1" t="s">
        <v>26</v>
      </c>
      <c r="J391" s="2" t="s">
        <v>1086</v>
      </c>
      <c r="K391" s="3" t="s">
        <v>1375</v>
      </c>
      <c r="L391" s="1" t="s">
        <v>0</v>
      </c>
    </row>
    <row r="392" spans="1:12" x14ac:dyDescent="0.25">
      <c r="A392" s="30">
        <v>45792</v>
      </c>
      <c r="B392" s="3" t="s">
        <v>265</v>
      </c>
      <c r="C392" s="1" t="s">
        <v>35</v>
      </c>
      <c r="D392" s="3" t="s">
        <v>404</v>
      </c>
      <c r="E392" s="3" t="s">
        <v>490</v>
      </c>
      <c r="F392" s="3" t="s">
        <v>701</v>
      </c>
      <c r="G392" s="3" t="s">
        <v>151</v>
      </c>
      <c r="H392" s="1" t="s">
        <v>25</v>
      </c>
      <c r="I392" s="1" t="s">
        <v>26</v>
      </c>
      <c r="J392" s="2" t="s">
        <v>1087</v>
      </c>
      <c r="K392" s="3" t="s">
        <v>80</v>
      </c>
      <c r="L392" s="1" t="s">
        <v>201</v>
      </c>
    </row>
    <row r="393" spans="1:12" x14ac:dyDescent="0.25">
      <c r="A393" s="30">
        <v>45792</v>
      </c>
      <c r="B393" s="3" t="s">
        <v>265</v>
      </c>
      <c r="C393" s="1" t="s">
        <v>35</v>
      </c>
      <c r="D393" s="3" t="s">
        <v>404</v>
      </c>
      <c r="E393" s="3" t="s">
        <v>490</v>
      </c>
      <c r="F393" s="3" t="s">
        <v>701</v>
      </c>
      <c r="G393" s="3" t="s">
        <v>151</v>
      </c>
      <c r="H393" s="1" t="s">
        <v>25</v>
      </c>
      <c r="I393" s="1" t="s">
        <v>26</v>
      </c>
      <c r="J393" s="2" t="s">
        <v>1088</v>
      </c>
      <c r="K393" s="3" t="s">
        <v>1376</v>
      </c>
      <c r="L393" s="1" t="s">
        <v>8</v>
      </c>
    </row>
    <row r="394" spans="1:12" x14ac:dyDescent="0.25">
      <c r="A394" s="30">
        <v>45792</v>
      </c>
      <c r="B394" s="3" t="s">
        <v>265</v>
      </c>
      <c r="C394" s="1" t="s">
        <v>35</v>
      </c>
      <c r="D394" s="3" t="s">
        <v>404</v>
      </c>
      <c r="E394" s="3" t="s">
        <v>490</v>
      </c>
      <c r="F394" s="3" t="s">
        <v>701</v>
      </c>
      <c r="G394" s="3" t="s">
        <v>151</v>
      </c>
      <c r="H394" s="1" t="s">
        <v>25</v>
      </c>
      <c r="I394" s="1" t="s">
        <v>26</v>
      </c>
      <c r="J394" s="2" t="s">
        <v>1089</v>
      </c>
      <c r="K394" s="3" t="s">
        <v>1330</v>
      </c>
      <c r="L394" s="1" t="s">
        <v>200</v>
      </c>
    </row>
    <row r="395" spans="1:12" x14ac:dyDescent="0.25">
      <c r="A395" s="30">
        <v>45792</v>
      </c>
      <c r="B395" s="3" t="s">
        <v>265</v>
      </c>
      <c r="C395" s="1" t="s">
        <v>35</v>
      </c>
      <c r="D395" s="3" t="s">
        <v>404</v>
      </c>
      <c r="E395" s="3" t="s">
        <v>490</v>
      </c>
      <c r="F395" s="3" t="s">
        <v>701</v>
      </c>
      <c r="G395" s="3" t="s">
        <v>151</v>
      </c>
      <c r="H395" s="1" t="s">
        <v>25</v>
      </c>
      <c r="I395" s="1" t="s">
        <v>26</v>
      </c>
      <c r="J395" s="2" t="s">
        <v>1090</v>
      </c>
      <c r="K395" s="3" t="s">
        <v>199</v>
      </c>
      <c r="L395" s="1" t="s">
        <v>1388</v>
      </c>
    </row>
    <row r="396" spans="1:12" x14ac:dyDescent="0.25">
      <c r="A396" s="30">
        <v>45792</v>
      </c>
      <c r="B396" s="3" t="s">
        <v>265</v>
      </c>
      <c r="C396" s="1" t="s">
        <v>35</v>
      </c>
      <c r="D396" s="3" t="s">
        <v>404</v>
      </c>
      <c r="E396" s="3" t="s">
        <v>490</v>
      </c>
      <c r="F396" s="3" t="s">
        <v>701</v>
      </c>
      <c r="G396" s="3" t="s">
        <v>151</v>
      </c>
      <c r="H396" s="1" t="s">
        <v>25</v>
      </c>
      <c r="I396" s="1" t="s">
        <v>26</v>
      </c>
      <c r="J396" s="2" t="s">
        <v>1091</v>
      </c>
      <c r="K396" s="3" t="s">
        <v>198</v>
      </c>
      <c r="L396" s="1" t="s">
        <v>200</v>
      </c>
    </row>
    <row r="397" spans="1:12" x14ac:dyDescent="0.25">
      <c r="A397" s="30">
        <v>45792</v>
      </c>
      <c r="B397" s="3" t="s">
        <v>265</v>
      </c>
      <c r="C397" s="1" t="s">
        <v>35</v>
      </c>
      <c r="D397" s="3" t="s">
        <v>404</v>
      </c>
      <c r="E397" s="3" t="s">
        <v>490</v>
      </c>
      <c r="F397" s="3" t="s">
        <v>701</v>
      </c>
      <c r="G397" s="3" t="s">
        <v>151</v>
      </c>
      <c r="H397" s="1" t="s">
        <v>25</v>
      </c>
      <c r="I397" s="1" t="s">
        <v>26</v>
      </c>
      <c r="J397" s="2" t="s">
        <v>1092</v>
      </c>
      <c r="K397" s="3" t="s">
        <v>157</v>
      </c>
      <c r="L397" s="1" t="s">
        <v>1388</v>
      </c>
    </row>
    <row r="398" spans="1:12" x14ac:dyDescent="0.25">
      <c r="A398" s="30">
        <v>45792</v>
      </c>
      <c r="B398" s="3" t="s">
        <v>265</v>
      </c>
      <c r="C398" s="1" t="s">
        <v>35</v>
      </c>
      <c r="D398" s="3" t="s">
        <v>404</v>
      </c>
      <c r="E398" s="3" t="s">
        <v>491</v>
      </c>
      <c r="F398" s="3" t="s">
        <v>702</v>
      </c>
      <c r="G398" s="3" t="s">
        <v>151</v>
      </c>
      <c r="H398" s="1" t="s">
        <v>25</v>
      </c>
      <c r="I398" s="1" t="s">
        <v>26</v>
      </c>
      <c r="J398" s="2" t="s">
        <v>1093</v>
      </c>
      <c r="K398" s="3" t="s">
        <v>1345</v>
      </c>
      <c r="L398" s="1" t="s">
        <v>201</v>
      </c>
    </row>
    <row r="399" spans="1:12" x14ac:dyDescent="0.25">
      <c r="A399" s="30">
        <v>45792</v>
      </c>
      <c r="B399" s="3" t="s">
        <v>265</v>
      </c>
      <c r="C399" s="1" t="s">
        <v>35</v>
      </c>
      <c r="D399" s="3" t="s">
        <v>404</v>
      </c>
      <c r="E399" s="3" t="s">
        <v>491</v>
      </c>
      <c r="F399" s="3" t="s">
        <v>702</v>
      </c>
      <c r="G399" s="3" t="s">
        <v>151</v>
      </c>
      <c r="H399" s="1" t="s">
        <v>25</v>
      </c>
      <c r="I399" s="1" t="s">
        <v>26</v>
      </c>
      <c r="J399" s="2" t="s">
        <v>1094</v>
      </c>
      <c r="K399" s="3" t="s">
        <v>80</v>
      </c>
      <c r="L399" s="1" t="s">
        <v>201</v>
      </c>
    </row>
    <row r="400" spans="1:12" x14ac:dyDescent="0.25">
      <c r="A400" s="30">
        <v>45792</v>
      </c>
      <c r="B400" s="3" t="s">
        <v>265</v>
      </c>
      <c r="C400" s="1" t="s">
        <v>35</v>
      </c>
      <c r="D400" s="3" t="s">
        <v>404</v>
      </c>
      <c r="E400" s="3" t="s">
        <v>491</v>
      </c>
      <c r="F400" s="3" t="s">
        <v>702</v>
      </c>
      <c r="G400" s="3" t="s">
        <v>151</v>
      </c>
      <c r="H400" s="1" t="s">
        <v>25</v>
      </c>
      <c r="I400" s="1" t="s">
        <v>26</v>
      </c>
      <c r="J400" s="2" t="s">
        <v>1095</v>
      </c>
      <c r="K400" s="3" t="s">
        <v>1341</v>
      </c>
      <c r="L400" s="1" t="s">
        <v>201</v>
      </c>
    </row>
    <row r="401" spans="1:12" x14ac:dyDescent="0.25">
      <c r="A401" s="30">
        <v>45792</v>
      </c>
      <c r="B401" s="3" t="s">
        <v>265</v>
      </c>
      <c r="C401" s="1" t="s">
        <v>35</v>
      </c>
      <c r="D401" s="3" t="s">
        <v>404</v>
      </c>
      <c r="E401" s="3" t="s">
        <v>491</v>
      </c>
      <c r="F401" s="3" t="s">
        <v>702</v>
      </c>
      <c r="G401" s="3" t="s">
        <v>151</v>
      </c>
      <c r="H401" s="1" t="s">
        <v>25</v>
      </c>
      <c r="I401" s="1" t="s">
        <v>26</v>
      </c>
      <c r="J401" s="2" t="s">
        <v>1096</v>
      </c>
      <c r="K401" s="3" t="s">
        <v>1375</v>
      </c>
      <c r="L401" s="1" t="s">
        <v>0</v>
      </c>
    </row>
    <row r="402" spans="1:12" x14ac:dyDescent="0.25">
      <c r="A402" s="30">
        <v>45792</v>
      </c>
      <c r="B402" s="3" t="s">
        <v>265</v>
      </c>
      <c r="C402" s="1" t="s">
        <v>35</v>
      </c>
      <c r="D402" s="3" t="s">
        <v>404</v>
      </c>
      <c r="E402" s="3" t="s">
        <v>491</v>
      </c>
      <c r="F402" s="3" t="s">
        <v>702</v>
      </c>
      <c r="G402" s="3" t="s">
        <v>151</v>
      </c>
      <c r="H402" s="1" t="s">
        <v>25</v>
      </c>
      <c r="I402" s="1" t="s">
        <v>26</v>
      </c>
      <c r="J402" s="2" t="s">
        <v>1097</v>
      </c>
      <c r="K402" s="3" t="s">
        <v>198</v>
      </c>
      <c r="L402" s="1" t="s">
        <v>200</v>
      </c>
    </row>
    <row r="403" spans="1:12" x14ac:dyDescent="0.25">
      <c r="A403" s="30">
        <v>45792</v>
      </c>
      <c r="B403" s="3" t="s">
        <v>265</v>
      </c>
      <c r="C403" s="1" t="s">
        <v>35</v>
      </c>
      <c r="D403" s="3" t="s">
        <v>404</v>
      </c>
      <c r="E403" s="3" t="s">
        <v>491</v>
      </c>
      <c r="F403" s="3" t="s">
        <v>702</v>
      </c>
      <c r="G403" s="3" t="s">
        <v>151</v>
      </c>
      <c r="H403" s="1" t="s">
        <v>25</v>
      </c>
      <c r="I403" s="1" t="s">
        <v>26</v>
      </c>
      <c r="J403" s="2" t="s">
        <v>1098</v>
      </c>
      <c r="K403" s="3" t="s">
        <v>80</v>
      </c>
      <c r="L403" s="1" t="s">
        <v>201</v>
      </c>
    </row>
    <row r="404" spans="1:12" x14ac:dyDescent="0.25">
      <c r="A404" s="30">
        <v>45792</v>
      </c>
      <c r="B404" s="3" t="s">
        <v>265</v>
      </c>
      <c r="C404" s="1" t="s">
        <v>35</v>
      </c>
      <c r="D404" s="3" t="s">
        <v>404</v>
      </c>
      <c r="E404" s="3" t="s">
        <v>491</v>
      </c>
      <c r="F404" s="3" t="s">
        <v>702</v>
      </c>
      <c r="G404" s="3" t="s">
        <v>151</v>
      </c>
      <c r="H404" s="1" t="s">
        <v>25</v>
      </c>
      <c r="I404" s="1" t="s">
        <v>26</v>
      </c>
      <c r="J404" s="2" t="s">
        <v>1099</v>
      </c>
      <c r="K404" s="3" t="s">
        <v>88</v>
      </c>
      <c r="L404" s="1" t="s">
        <v>8</v>
      </c>
    </row>
    <row r="405" spans="1:12" x14ac:dyDescent="0.25">
      <c r="A405" s="30">
        <v>45792</v>
      </c>
      <c r="B405" s="3" t="s">
        <v>265</v>
      </c>
      <c r="C405" s="1" t="s">
        <v>35</v>
      </c>
      <c r="D405" s="3" t="s">
        <v>404</v>
      </c>
      <c r="E405" s="3" t="s">
        <v>491</v>
      </c>
      <c r="F405" s="3" t="s">
        <v>702</v>
      </c>
      <c r="G405" s="3" t="s">
        <v>151</v>
      </c>
      <c r="H405" s="1" t="s">
        <v>25</v>
      </c>
      <c r="I405" s="1" t="s">
        <v>26</v>
      </c>
      <c r="J405" s="2" t="s">
        <v>1100</v>
      </c>
      <c r="K405" s="3" t="s">
        <v>1330</v>
      </c>
      <c r="L405" s="1" t="s">
        <v>200</v>
      </c>
    </row>
    <row r="406" spans="1:12" x14ac:dyDescent="0.25">
      <c r="A406" s="30">
        <v>45792</v>
      </c>
      <c r="B406" s="3" t="s">
        <v>265</v>
      </c>
      <c r="C406" s="1" t="s">
        <v>35</v>
      </c>
      <c r="D406" s="3" t="s">
        <v>404</v>
      </c>
      <c r="E406" s="3" t="s">
        <v>491</v>
      </c>
      <c r="F406" s="3" t="s">
        <v>702</v>
      </c>
      <c r="G406" s="3" t="s">
        <v>151</v>
      </c>
      <c r="H406" s="1" t="s">
        <v>25</v>
      </c>
      <c r="I406" s="1" t="s">
        <v>26</v>
      </c>
      <c r="J406" s="2" t="s">
        <v>1101</v>
      </c>
      <c r="K406" s="3" t="s">
        <v>199</v>
      </c>
      <c r="L406" s="1" t="s">
        <v>1388</v>
      </c>
    </row>
    <row r="407" spans="1:12" x14ac:dyDescent="0.25">
      <c r="A407" s="30">
        <v>45792</v>
      </c>
      <c r="B407" s="3" t="s">
        <v>265</v>
      </c>
      <c r="C407" s="1" t="s">
        <v>35</v>
      </c>
      <c r="D407" s="3" t="s">
        <v>404</v>
      </c>
      <c r="E407" s="3" t="s">
        <v>491</v>
      </c>
      <c r="F407" s="3" t="s">
        <v>702</v>
      </c>
      <c r="G407" s="3" t="s">
        <v>151</v>
      </c>
      <c r="H407" s="1" t="s">
        <v>25</v>
      </c>
      <c r="I407" s="1" t="s">
        <v>26</v>
      </c>
      <c r="J407" s="2" t="s">
        <v>1102</v>
      </c>
      <c r="K407" s="3" t="s">
        <v>157</v>
      </c>
      <c r="L407" s="1" t="s">
        <v>1388</v>
      </c>
    </row>
    <row r="408" spans="1:12" x14ac:dyDescent="0.25">
      <c r="A408" s="30">
        <v>45792</v>
      </c>
      <c r="B408" s="3" t="s">
        <v>265</v>
      </c>
      <c r="C408" s="1" t="s">
        <v>35</v>
      </c>
      <c r="D408" s="3" t="s">
        <v>404</v>
      </c>
      <c r="E408" s="3" t="s">
        <v>492</v>
      </c>
      <c r="F408" s="3" t="s">
        <v>703</v>
      </c>
      <c r="G408" s="3" t="s">
        <v>151</v>
      </c>
      <c r="H408" s="1" t="s">
        <v>25</v>
      </c>
      <c r="I408" s="1" t="s">
        <v>26</v>
      </c>
      <c r="J408" s="2" t="s">
        <v>1103</v>
      </c>
      <c r="K408" s="3" t="s">
        <v>80</v>
      </c>
      <c r="L408" s="1" t="s">
        <v>8</v>
      </c>
    </row>
    <row r="409" spans="1:12" x14ac:dyDescent="0.25">
      <c r="A409" s="30">
        <v>45792</v>
      </c>
      <c r="B409" s="3" t="s">
        <v>265</v>
      </c>
      <c r="C409" s="1" t="s">
        <v>35</v>
      </c>
      <c r="D409" s="3" t="s">
        <v>404</v>
      </c>
      <c r="E409" s="3" t="s">
        <v>492</v>
      </c>
      <c r="F409" s="3" t="s">
        <v>703</v>
      </c>
      <c r="G409" s="3" t="s">
        <v>151</v>
      </c>
      <c r="H409" s="1" t="s">
        <v>25</v>
      </c>
      <c r="I409" s="1" t="s">
        <v>26</v>
      </c>
      <c r="J409" s="2" t="s">
        <v>1104</v>
      </c>
      <c r="K409" s="3" t="s">
        <v>1341</v>
      </c>
      <c r="L409" s="1" t="s">
        <v>201</v>
      </c>
    </row>
    <row r="410" spans="1:12" x14ac:dyDescent="0.25">
      <c r="A410" s="30">
        <v>45792</v>
      </c>
      <c r="B410" s="3" t="s">
        <v>265</v>
      </c>
      <c r="C410" s="1" t="s">
        <v>35</v>
      </c>
      <c r="D410" s="3" t="s">
        <v>404</v>
      </c>
      <c r="E410" s="3" t="s">
        <v>492</v>
      </c>
      <c r="F410" s="3" t="s">
        <v>703</v>
      </c>
      <c r="G410" s="3" t="s">
        <v>151</v>
      </c>
      <c r="H410" s="1" t="s">
        <v>25</v>
      </c>
      <c r="I410" s="1" t="s">
        <v>26</v>
      </c>
      <c r="J410" s="2" t="s">
        <v>1105</v>
      </c>
      <c r="K410" s="3" t="s">
        <v>1375</v>
      </c>
      <c r="L410" s="1" t="s">
        <v>0</v>
      </c>
    </row>
    <row r="411" spans="1:12" x14ac:dyDescent="0.25">
      <c r="A411" s="30">
        <v>45792</v>
      </c>
      <c r="B411" s="3" t="s">
        <v>265</v>
      </c>
      <c r="C411" s="1" t="s">
        <v>35</v>
      </c>
      <c r="D411" s="3" t="s">
        <v>404</v>
      </c>
      <c r="E411" s="3" t="s">
        <v>492</v>
      </c>
      <c r="F411" s="3" t="s">
        <v>703</v>
      </c>
      <c r="G411" s="3" t="s">
        <v>151</v>
      </c>
      <c r="H411" s="1" t="s">
        <v>25</v>
      </c>
      <c r="I411" s="1" t="s">
        <v>26</v>
      </c>
      <c r="J411" s="2" t="s">
        <v>1106</v>
      </c>
      <c r="K411" s="3" t="s">
        <v>1330</v>
      </c>
      <c r="L411" s="1" t="s">
        <v>200</v>
      </c>
    </row>
    <row r="412" spans="1:12" x14ac:dyDescent="0.25">
      <c r="A412" s="30">
        <v>45792</v>
      </c>
      <c r="B412" s="3" t="s">
        <v>265</v>
      </c>
      <c r="C412" s="1" t="s">
        <v>35</v>
      </c>
      <c r="D412" s="3" t="s">
        <v>404</v>
      </c>
      <c r="E412" s="3" t="s">
        <v>492</v>
      </c>
      <c r="F412" s="3" t="s">
        <v>703</v>
      </c>
      <c r="G412" s="3" t="s">
        <v>151</v>
      </c>
      <c r="H412" s="1" t="s">
        <v>25</v>
      </c>
      <c r="I412" s="1" t="s">
        <v>26</v>
      </c>
      <c r="J412" s="2" t="s">
        <v>1107</v>
      </c>
      <c r="K412" s="3" t="s">
        <v>88</v>
      </c>
      <c r="L412" s="1" t="s">
        <v>8</v>
      </c>
    </row>
    <row r="413" spans="1:12" x14ac:dyDescent="0.25">
      <c r="A413" s="30">
        <v>45792</v>
      </c>
      <c r="B413" s="3" t="s">
        <v>265</v>
      </c>
      <c r="C413" s="1" t="s">
        <v>35</v>
      </c>
      <c r="D413" s="3" t="s">
        <v>404</v>
      </c>
      <c r="E413" s="3" t="s">
        <v>492</v>
      </c>
      <c r="F413" s="3" t="s">
        <v>703</v>
      </c>
      <c r="G413" s="3" t="s">
        <v>151</v>
      </c>
      <c r="H413" s="1" t="s">
        <v>25</v>
      </c>
      <c r="I413" s="1" t="s">
        <v>26</v>
      </c>
      <c r="J413" s="2" t="s">
        <v>1108</v>
      </c>
      <c r="K413" s="3" t="s">
        <v>1345</v>
      </c>
      <c r="L413" s="1" t="s">
        <v>201</v>
      </c>
    </row>
    <row r="414" spans="1:12" x14ac:dyDescent="0.25">
      <c r="A414" s="30">
        <v>45792</v>
      </c>
      <c r="B414" s="3" t="s">
        <v>265</v>
      </c>
      <c r="C414" s="1" t="s">
        <v>35</v>
      </c>
      <c r="D414" s="3" t="s">
        <v>404</v>
      </c>
      <c r="E414" s="3" t="s">
        <v>492</v>
      </c>
      <c r="F414" s="3" t="s">
        <v>703</v>
      </c>
      <c r="G414" s="3" t="s">
        <v>151</v>
      </c>
      <c r="H414" s="1" t="s">
        <v>25</v>
      </c>
      <c r="I414" s="1" t="s">
        <v>26</v>
      </c>
      <c r="J414" s="2" t="s">
        <v>1109</v>
      </c>
      <c r="K414" s="3" t="s">
        <v>80</v>
      </c>
      <c r="L414" s="1" t="s">
        <v>8</v>
      </c>
    </row>
    <row r="415" spans="1:12" x14ac:dyDescent="0.25">
      <c r="A415" s="30">
        <v>45792</v>
      </c>
      <c r="B415" s="3" t="s">
        <v>265</v>
      </c>
      <c r="C415" s="1" t="s">
        <v>35</v>
      </c>
      <c r="D415" s="3" t="s">
        <v>404</v>
      </c>
      <c r="E415" s="3" t="s">
        <v>492</v>
      </c>
      <c r="F415" s="3" t="s">
        <v>703</v>
      </c>
      <c r="G415" s="3" t="s">
        <v>151</v>
      </c>
      <c r="H415" s="1" t="s">
        <v>25</v>
      </c>
      <c r="I415" s="1" t="s">
        <v>26</v>
      </c>
      <c r="J415" s="2" t="s">
        <v>1110</v>
      </c>
      <c r="K415" s="3" t="s">
        <v>199</v>
      </c>
      <c r="L415" s="1" t="s">
        <v>1388</v>
      </c>
    </row>
    <row r="416" spans="1:12" x14ac:dyDescent="0.25">
      <c r="A416" s="30">
        <v>45792</v>
      </c>
      <c r="B416" s="3" t="s">
        <v>265</v>
      </c>
      <c r="C416" s="1" t="s">
        <v>35</v>
      </c>
      <c r="D416" s="3" t="s">
        <v>404</v>
      </c>
      <c r="E416" s="3" t="s">
        <v>492</v>
      </c>
      <c r="F416" s="3" t="s">
        <v>703</v>
      </c>
      <c r="G416" s="3" t="s">
        <v>151</v>
      </c>
      <c r="H416" s="1" t="s">
        <v>25</v>
      </c>
      <c r="I416" s="1" t="s">
        <v>26</v>
      </c>
      <c r="J416" s="2" t="s">
        <v>1111</v>
      </c>
      <c r="K416" s="3" t="s">
        <v>1376</v>
      </c>
      <c r="L416" s="1" t="s">
        <v>8</v>
      </c>
    </row>
    <row r="417" spans="1:12" x14ac:dyDescent="0.25">
      <c r="A417" s="30">
        <v>45792</v>
      </c>
      <c r="B417" s="3" t="s">
        <v>265</v>
      </c>
      <c r="C417" s="1" t="s">
        <v>35</v>
      </c>
      <c r="D417" s="3" t="s">
        <v>404</v>
      </c>
      <c r="E417" s="3" t="s">
        <v>492</v>
      </c>
      <c r="F417" s="3" t="s">
        <v>703</v>
      </c>
      <c r="G417" s="3" t="s">
        <v>151</v>
      </c>
      <c r="H417" s="1" t="s">
        <v>25</v>
      </c>
      <c r="I417" s="1" t="s">
        <v>26</v>
      </c>
      <c r="J417" s="2" t="s">
        <v>1112</v>
      </c>
      <c r="K417" s="3" t="s">
        <v>157</v>
      </c>
      <c r="L417" s="1" t="s">
        <v>1388</v>
      </c>
    </row>
    <row r="418" spans="1:12" ht="25.5" x14ac:dyDescent="0.25">
      <c r="A418" s="30">
        <v>45792</v>
      </c>
      <c r="B418" s="3" t="s">
        <v>265</v>
      </c>
      <c r="C418" s="1" t="s">
        <v>35</v>
      </c>
      <c r="D418" s="3" t="s">
        <v>404</v>
      </c>
      <c r="E418" s="3" t="s">
        <v>493</v>
      </c>
      <c r="F418" s="3" t="s">
        <v>704</v>
      </c>
      <c r="G418" s="3" t="s">
        <v>151</v>
      </c>
      <c r="H418" s="1" t="s">
        <v>25</v>
      </c>
      <c r="I418" s="1" t="s">
        <v>26</v>
      </c>
      <c r="J418" s="2" t="s">
        <v>1113</v>
      </c>
      <c r="K418" s="3" t="s">
        <v>80</v>
      </c>
      <c r="L418" s="1" t="s">
        <v>8</v>
      </c>
    </row>
    <row r="419" spans="1:12" ht="25.5" x14ac:dyDescent="0.25">
      <c r="A419" s="30">
        <v>45792</v>
      </c>
      <c r="B419" s="3" t="s">
        <v>265</v>
      </c>
      <c r="C419" s="1" t="s">
        <v>35</v>
      </c>
      <c r="D419" s="3" t="s">
        <v>404</v>
      </c>
      <c r="E419" s="3" t="s">
        <v>493</v>
      </c>
      <c r="F419" s="3" t="s">
        <v>704</v>
      </c>
      <c r="G419" s="3" t="s">
        <v>151</v>
      </c>
      <c r="H419" s="1" t="s">
        <v>25</v>
      </c>
      <c r="I419" s="1" t="s">
        <v>26</v>
      </c>
      <c r="J419" s="2" t="s">
        <v>1114</v>
      </c>
      <c r="K419" s="3" t="s">
        <v>198</v>
      </c>
      <c r="L419" s="1" t="s">
        <v>200</v>
      </c>
    </row>
    <row r="420" spans="1:12" ht="25.5" x14ac:dyDescent="0.25">
      <c r="A420" s="30">
        <v>45792</v>
      </c>
      <c r="B420" s="3" t="s">
        <v>265</v>
      </c>
      <c r="C420" s="1" t="s">
        <v>35</v>
      </c>
      <c r="D420" s="3" t="s">
        <v>404</v>
      </c>
      <c r="E420" s="3" t="s">
        <v>493</v>
      </c>
      <c r="F420" s="3" t="s">
        <v>704</v>
      </c>
      <c r="G420" s="3" t="s">
        <v>151</v>
      </c>
      <c r="H420" s="1" t="s">
        <v>25</v>
      </c>
      <c r="I420" s="1" t="s">
        <v>26</v>
      </c>
      <c r="J420" s="2" t="s">
        <v>1115</v>
      </c>
      <c r="K420" s="3" t="s">
        <v>199</v>
      </c>
      <c r="L420" s="1" t="s">
        <v>1388</v>
      </c>
    </row>
    <row r="421" spans="1:12" ht="25.5" x14ac:dyDescent="0.25">
      <c r="A421" s="30">
        <v>45792</v>
      </c>
      <c r="B421" s="3" t="s">
        <v>265</v>
      </c>
      <c r="C421" s="1" t="s">
        <v>35</v>
      </c>
      <c r="D421" s="3" t="s">
        <v>404</v>
      </c>
      <c r="E421" s="3" t="s">
        <v>493</v>
      </c>
      <c r="F421" s="3" t="s">
        <v>704</v>
      </c>
      <c r="G421" s="3" t="s">
        <v>151</v>
      </c>
      <c r="H421" s="1" t="s">
        <v>25</v>
      </c>
      <c r="I421" s="1" t="s">
        <v>26</v>
      </c>
      <c r="J421" s="2" t="s">
        <v>1116</v>
      </c>
      <c r="K421" s="3" t="s">
        <v>1341</v>
      </c>
      <c r="L421" s="1" t="s">
        <v>201</v>
      </c>
    </row>
    <row r="422" spans="1:12" x14ac:dyDescent="0.25">
      <c r="A422" s="30">
        <v>45792</v>
      </c>
      <c r="B422" s="3" t="s">
        <v>265</v>
      </c>
      <c r="C422" s="1" t="s">
        <v>35</v>
      </c>
      <c r="D422" s="3" t="s">
        <v>404</v>
      </c>
      <c r="E422" s="3" t="s">
        <v>494</v>
      </c>
      <c r="F422" s="3" t="s">
        <v>705</v>
      </c>
      <c r="G422" s="3" t="s">
        <v>151</v>
      </c>
      <c r="H422" s="1" t="s">
        <v>25</v>
      </c>
      <c r="I422" s="1" t="s">
        <v>26</v>
      </c>
      <c r="J422" s="2" t="s">
        <v>1117</v>
      </c>
      <c r="K422" s="3" t="s">
        <v>1341</v>
      </c>
      <c r="L422" s="1" t="s">
        <v>201</v>
      </c>
    </row>
    <row r="423" spans="1:12" x14ac:dyDescent="0.25">
      <c r="A423" s="30">
        <v>45792</v>
      </c>
      <c r="B423" s="3" t="s">
        <v>265</v>
      </c>
      <c r="C423" s="1" t="s">
        <v>35</v>
      </c>
      <c r="D423" s="3" t="s">
        <v>404</v>
      </c>
      <c r="E423" s="3" t="s">
        <v>494</v>
      </c>
      <c r="F423" s="3" t="s">
        <v>705</v>
      </c>
      <c r="G423" s="3" t="s">
        <v>151</v>
      </c>
      <c r="H423" s="1" t="s">
        <v>25</v>
      </c>
      <c r="I423" s="1" t="s">
        <v>26</v>
      </c>
      <c r="J423" s="2" t="s">
        <v>1118</v>
      </c>
      <c r="K423" s="3" t="s">
        <v>80</v>
      </c>
      <c r="L423" s="1" t="s">
        <v>8</v>
      </c>
    </row>
    <row r="424" spans="1:12" x14ac:dyDescent="0.25">
      <c r="A424" s="30">
        <v>45792</v>
      </c>
      <c r="B424" s="3" t="s">
        <v>265</v>
      </c>
      <c r="C424" s="1" t="s">
        <v>35</v>
      </c>
      <c r="D424" s="3" t="s">
        <v>404</v>
      </c>
      <c r="E424" s="3" t="s">
        <v>494</v>
      </c>
      <c r="F424" s="3" t="s">
        <v>705</v>
      </c>
      <c r="G424" s="3" t="s">
        <v>151</v>
      </c>
      <c r="H424" s="1" t="s">
        <v>25</v>
      </c>
      <c r="I424" s="1" t="s">
        <v>26</v>
      </c>
      <c r="J424" s="2" t="s">
        <v>1119</v>
      </c>
      <c r="K424" s="3" t="s">
        <v>1375</v>
      </c>
      <c r="L424" s="1" t="s">
        <v>0</v>
      </c>
    </row>
    <row r="425" spans="1:12" x14ac:dyDescent="0.25">
      <c r="A425" s="30">
        <v>45792</v>
      </c>
      <c r="B425" s="3" t="s">
        <v>265</v>
      </c>
      <c r="C425" s="1" t="s">
        <v>35</v>
      </c>
      <c r="D425" s="3" t="s">
        <v>404</v>
      </c>
      <c r="E425" s="3" t="s">
        <v>494</v>
      </c>
      <c r="F425" s="3" t="s">
        <v>705</v>
      </c>
      <c r="G425" s="3" t="s">
        <v>151</v>
      </c>
      <c r="H425" s="1" t="s">
        <v>25</v>
      </c>
      <c r="I425" s="1" t="s">
        <v>26</v>
      </c>
      <c r="J425" s="2" t="s">
        <v>1120</v>
      </c>
      <c r="K425" s="3" t="s">
        <v>1330</v>
      </c>
      <c r="L425" s="1" t="s">
        <v>200</v>
      </c>
    </row>
    <row r="426" spans="1:12" x14ac:dyDescent="0.25">
      <c r="A426" s="30">
        <v>45792</v>
      </c>
      <c r="B426" s="3" t="s">
        <v>265</v>
      </c>
      <c r="C426" s="1" t="s">
        <v>35</v>
      </c>
      <c r="D426" s="3" t="s">
        <v>404</v>
      </c>
      <c r="E426" s="3" t="s">
        <v>494</v>
      </c>
      <c r="F426" s="3" t="s">
        <v>705</v>
      </c>
      <c r="G426" s="3" t="s">
        <v>151</v>
      </c>
      <c r="H426" s="1" t="s">
        <v>25</v>
      </c>
      <c r="I426" s="1" t="s">
        <v>26</v>
      </c>
      <c r="J426" s="2" t="s">
        <v>1121</v>
      </c>
      <c r="K426" s="3" t="s">
        <v>80</v>
      </c>
      <c r="L426" s="1" t="s">
        <v>8</v>
      </c>
    </row>
    <row r="427" spans="1:12" x14ac:dyDescent="0.25">
      <c r="A427" s="30">
        <v>45792</v>
      </c>
      <c r="B427" s="3" t="s">
        <v>265</v>
      </c>
      <c r="C427" s="1" t="s">
        <v>35</v>
      </c>
      <c r="D427" s="3" t="s">
        <v>404</v>
      </c>
      <c r="E427" s="3" t="s">
        <v>494</v>
      </c>
      <c r="F427" s="3" t="s">
        <v>705</v>
      </c>
      <c r="G427" s="3" t="s">
        <v>151</v>
      </c>
      <c r="H427" s="1" t="s">
        <v>25</v>
      </c>
      <c r="I427" s="1" t="s">
        <v>26</v>
      </c>
      <c r="J427" s="2" t="s">
        <v>1122</v>
      </c>
      <c r="K427" s="3" t="s">
        <v>199</v>
      </c>
      <c r="L427" s="1" t="s">
        <v>1388</v>
      </c>
    </row>
    <row r="428" spans="1:12" x14ac:dyDescent="0.25">
      <c r="A428" s="30">
        <v>45792</v>
      </c>
      <c r="B428" s="3" t="s">
        <v>265</v>
      </c>
      <c r="C428" s="1" t="s">
        <v>35</v>
      </c>
      <c r="D428" s="3" t="s">
        <v>404</v>
      </c>
      <c r="E428" s="3" t="s">
        <v>494</v>
      </c>
      <c r="F428" s="3" t="s">
        <v>705</v>
      </c>
      <c r="G428" s="3" t="s">
        <v>151</v>
      </c>
      <c r="H428" s="1" t="s">
        <v>25</v>
      </c>
      <c r="I428" s="1" t="s">
        <v>26</v>
      </c>
      <c r="J428" s="2" t="s">
        <v>1123</v>
      </c>
      <c r="K428" s="3" t="s">
        <v>1345</v>
      </c>
      <c r="L428" s="1" t="s">
        <v>201</v>
      </c>
    </row>
    <row r="429" spans="1:12" x14ac:dyDescent="0.25">
      <c r="A429" s="30">
        <v>45792</v>
      </c>
      <c r="B429" s="3" t="s">
        <v>265</v>
      </c>
      <c r="C429" s="1" t="s">
        <v>35</v>
      </c>
      <c r="D429" s="3" t="s">
        <v>404</v>
      </c>
      <c r="E429" s="3" t="s">
        <v>494</v>
      </c>
      <c r="F429" s="3" t="s">
        <v>705</v>
      </c>
      <c r="G429" s="3" t="s">
        <v>151</v>
      </c>
      <c r="H429" s="1" t="s">
        <v>25</v>
      </c>
      <c r="I429" s="1" t="s">
        <v>26</v>
      </c>
      <c r="J429" s="2" t="s">
        <v>1124</v>
      </c>
      <c r="K429" s="3" t="s">
        <v>198</v>
      </c>
      <c r="L429" s="1" t="s">
        <v>200</v>
      </c>
    </row>
    <row r="430" spans="1:12" x14ac:dyDescent="0.25">
      <c r="A430" s="30">
        <v>45792</v>
      </c>
      <c r="B430" s="3" t="s">
        <v>265</v>
      </c>
      <c r="C430" s="1" t="s">
        <v>35</v>
      </c>
      <c r="D430" s="3" t="s">
        <v>404</v>
      </c>
      <c r="E430" s="3" t="s">
        <v>494</v>
      </c>
      <c r="F430" s="3" t="s">
        <v>705</v>
      </c>
      <c r="G430" s="3" t="s">
        <v>151</v>
      </c>
      <c r="H430" s="1" t="s">
        <v>25</v>
      </c>
      <c r="I430" s="1" t="s">
        <v>26</v>
      </c>
      <c r="J430" s="2" t="s">
        <v>1125</v>
      </c>
      <c r="K430" s="3" t="s">
        <v>88</v>
      </c>
      <c r="L430" s="1" t="s">
        <v>8</v>
      </c>
    </row>
    <row r="431" spans="1:12" x14ac:dyDescent="0.25">
      <c r="A431" s="30">
        <v>45792</v>
      </c>
      <c r="B431" s="3" t="s">
        <v>265</v>
      </c>
      <c r="C431" s="1" t="s">
        <v>35</v>
      </c>
      <c r="D431" s="3" t="s">
        <v>404</v>
      </c>
      <c r="E431" s="3" t="s">
        <v>494</v>
      </c>
      <c r="F431" s="3" t="s">
        <v>705</v>
      </c>
      <c r="G431" s="3" t="s">
        <v>151</v>
      </c>
      <c r="H431" s="1" t="s">
        <v>25</v>
      </c>
      <c r="I431" s="1" t="s">
        <v>26</v>
      </c>
      <c r="J431" s="2" t="s">
        <v>1126</v>
      </c>
      <c r="K431" s="3" t="s">
        <v>1376</v>
      </c>
      <c r="L431" s="1" t="s">
        <v>8</v>
      </c>
    </row>
    <row r="432" spans="1:12" x14ac:dyDescent="0.25">
      <c r="A432" s="30">
        <v>45792</v>
      </c>
      <c r="B432" s="3" t="s">
        <v>265</v>
      </c>
      <c r="C432" s="1" t="s">
        <v>35</v>
      </c>
      <c r="D432" s="3" t="s">
        <v>404</v>
      </c>
      <c r="E432" s="3" t="s">
        <v>494</v>
      </c>
      <c r="F432" s="3" t="s">
        <v>705</v>
      </c>
      <c r="G432" s="3" t="s">
        <v>151</v>
      </c>
      <c r="H432" s="1" t="s">
        <v>25</v>
      </c>
      <c r="I432" s="1" t="s">
        <v>26</v>
      </c>
      <c r="J432" s="2" t="s">
        <v>1127</v>
      </c>
      <c r="K432" s="3" t="s">
        <v>157</v>
      </c>
      <c r="L432" s="1" t="s">
        <v>1388</v>
      </c>
    </row>
    <row r="433" spans="1:12" x14ac:dyDescent="0.25">
      <c r="A433" s="30">
        <v>45792</v>
      </c>
      <c r="B433" s="3" t="s">
        <v>265</v>
      </c>
      <c r="C433" s="1" t="s">
        <v>35</v>
      </c>
      <c r="D433" s="3" t="s">
        <v>404</v>
      </c>
      <c r="E433" s="3" t="s">
        <v>495</v>
      </c>
      <c r="F433" s="3" t="s">
        <v>706</v>
      </c>
      <c r="G433" s="3" t="s">
        <v>151</v>
      </c>
      <c r="H433" s="1" t="s">
        <v>25</v>
      </c>
      <c r="I433" s="1" t="s">
        <v>26</v>
      </c>
      <c r="J433" s="2" t="s">
        <v>1128</v>
      </c>
      <c r="K433" s="3" t="s">
        <v>1341</v>
      </c>
      <c r="L433" s="1" t="s">
        <v>201</v>
      </c>
    </row>
    <row r="434" spans="1:12" x14ac:dyDescent="0.25">
      <c r="A434" s="30">
        <v>45792</v>
      </c>
      <c r="B434" s="3" t="s">
        <v>265</v>
      </c>
      <c r="C434" s="1" t="s">
        <v>35</v>
      </c>
      <c r="D434" s="3" t="s">
        <v>404</v>
      </c>
      <c r="E434" s="3" t="s">
        <v>495</v>
      </c>
      <c r="F434" s="3" t="s">
        <v>706</v>
      </c>
      <c r="G434" s="3" t="s">
        <v>151</v>
      </c>
      <c r="H434" s="1" t="s">
        <v>25</v>
      </c>
      <c r="I434" s="1" t="s">
        <v>26</v>
      </c>
      <c r="J434" s="2" t="s">
        <v>1129</v>
      </c>
      <c r="K434" s="3" t="s">
        <v>80</v>
      </c>
      <c r="L434" s="1" t="s">
        <v>8</v>
      </c>
    </row>
    <row r="435" spans="1:12" x14ac:dyDescent="0.25">
      <c r="A435" s="30">
        <v>45792</v>
      </c>
      <c r="B435" s="3" t="s">
        <v>265</v>
      </c>
      <c r="C435" s="1" t="s">
        <v>35</v>
      </c>
      <c r="D435" s="3" t="s">
        <v>404</v>
      </c>
      <c r="E435" s="3" t="s">
        <v>495</v>
      </c>
      <c r="F435" s="3" t="s">
        <v>706</v>
      </c>
      <c r="G435" s="3" t="s">
        <v>151</v>
      </c>
      <c r="H435" s="1" t="s">
        <v>25</v>
      </c>
      <c r="I435" s="1" t="s">
        <v>26</v>
      </c>
      <c r="J435" s="2" t="s">
        <v>1130</v>
      </c>
      <c r="K435" s="3" t="s">
        <v>1345</v>
      </c>
      <c r="L435" s="1" t="s">
        <v>201</v>
      </c>
    </row>
    <row r="436" spans="1:12" x14ac:dyDescent="0.25">
      <c r="A436" s="30">
        <v>45792</v>
      </c>
      <c r="B436" s="3" t="s">
        <v>265</v>
      </c>
      <c r="C436" s="1" t="s">
        <v>35</v>
      </c>
      <c r="D436" s="3" t="s">
        <v>404</v>
      </c>
      <c r="E436" s="3" t="s">
        <v>495</v>
      </c>
      <c r="F436" s="3" t="s">
        <v>706</v>
      </c>
      <c r="G436" s="3" t="s">
        <v>151</v>
      </c>
      <c r="H436" s="1" t="s">
        <v>25</v>
      </c>
      <c r="I436" s="1" t="s">
        <v>26</v>
      </c>
      <c r="J436" s="2" t="s">
        <v>1131</v>
      </c>
      <c r="K436" s="3" t="s">
        <v>1375</v>
      </c>
      <c r="L436" s="1" t="s">
        <v>0</v>
      </c>
    </row>
    <row r="437" spans="1:12" x14ac:dyDescent="0.25">
      <c r="A437" s="30">
        <v>45792</v>
      </c>
      <c r="B437" s="3" t="s">
        <v>265</v>
      </c>
      <c r="C437" s="1" t="s">
        <v>35</v>
      </c>
      <c r="D437" s="3" t="s">
        <v>404</v>
      </c>
      <c r="E437" s="3" t="s">
        <v>495</v>
      </c>
      <c r="F437" s="3" t="s">
        <v>706</v>
      </c>
      <c r="G437" s="3" t="s">
        <v>151</v>
      </c>
      <c r="H437" s="1" t="s">
        <v>25</v>
      </c>
      <c r="I437" s="1" t="s">
        <v>26</v>
      </c>
      <c r="J437" s="2" t="s">
        <v>1132</v>
      </c>
      <c r="K437" s="3" t="s">
        <v>1330</v>
      </c>
      <c r="L437" s="1" t="s">
        <v>200</v>
      </c>
    </row>
    <row r="438" spans="1:12" x14ac:dyDescent="0.25">
      <c r="A438" s="30">
        <v>45792</v>
      </c>
      <c r="B438" s="3" t="s">
        <v>265</v>
      </c>
      <c r="C438" s="1" t="s">
        <v>35</v>
      </c>
      <c r="D438" s="3" t="s">
        <v>404</v>
      </c>
      <c r="E438" s="3" t="s">
        <v>495</v>
      </c>
      <c r="F438" s="3" t="s">
        <v>706</v>
      </c>
      <c r="G438" s="3" t="s">
        <v>151</v>
      </c>
      <c r="H438" s="1" t="s">
        <v>25</v>
      </c>
      <c r="I438" s="1" t="s">
        <v>26</v>
      </c>
      <c r="J438" s="2" t="s">
        <v>1133</v>
      </c>
      <c r="K438" s="3" t="s">
        <v>88</v>
      </c>
      <c r="L438" s="1" t="s">
        <v>8</v>
      </c>
    </row>
    <row r="439" spans="1:12" x14ac:dyDescent="0.25">
      <c r="A439" s="30">
        <v>45792</v>
      </c>
      <c r="B439" s="3" t="s">
        <v>265</v>
      </c>
      <c r="C439" s="1" t="s">
        <v>35</v>
      </c>
      <c r="D439" s="3" t="s">
        <v>404</v>
      </c>
      <c r="E439" s="3" t="s">
        <v>495</v>
      </c>
      <c r="F439" s="3" t="s">
        <v>706</v>
      </c>
      <c r="G439" s="3" t="s">
        <v>151</v>
      </c>
      <c r="H439" s="1" t="s">
        <v>25</v>
      </c>
      <c r="I439" s="1" t="s">
        <v>26</v>
      </c>
      <c r="J439" s="2" t="s">
        <v>1134</v>
      </c>
      <c r="K439" s="3" t="s">
        <v>80</v>
      </c>
      <c r="L439" s="1" t="s">
        <v>8</v>
      </c>
    </row>
    <row r="440" spans="1:12" x14ac:dyDescent="0.25">
      <c r="A440" s="30">
        <v>45792</v>
      </c>
      <c r="B440" s="3" t="s">
        <v>265</v>
      </c>
      <c r="C440" s="1" t="s">
        <v>35</v>
      </c>
      <c r="D440" s="3" t="s">
        <v>404</v>
      </c>
      <c r="E440" s="3" t="s">
        <v>495</v>
      </c>
      <c r="F440" s="3" t="s">
        <v>706</v>
      </c>
      <c r="G440" s="3" t="s">
        <v>151</v>
      </c>
      <c r="H440" s="1" t="s">
        <v>25</v>
      </c>
      <c r="I440" s="1" t="s">
        <v>26</v>
      </c>
      <c r="J440" s="2" t="s">
        <v>1135</v>
      </c>
      <c r="K440" s="3" t="s">
        <v>199</v>
      </c>
      <c r="L440" s="1" t="s">
        <v>1388</v>
      </c>
    </row>
    <row r="441" spans="1:12" x14ac:dyDescent="0.25">
      <c r="A441" s="30">
        <v>45792</v>
      </c>
      <c r="B441" s="3" t="s">
        <v>265</v>
      </c>
      <c r="C441" s="1" t="s">
        <v>35</v>
      </c>
      <c r="D441" s="3" t="s">
        <v>404</v>
      </c>
      <c r="E441" s="3" t="s">
        <v>495</v>
      </c>
      <c r="F441" s="3" t="s">
        <v>706</v>
      </c>
      <c r="G441" s="3" t="s">
        <v>151</v>
      </c>
      <c r="H441" s="1" t="s">
        <v>25</v>
      </c>
      <c r="I441" s="1" t="s">
        <v>26</v>
      </c>
      <c r="J441" s="2" t="s">
        <v>1136</v>
      </c>
      <c r="K441" s="3" t="s">
        <v>198</v>
      </c>
      <c r="L441" s="1" t="s">
        <v>200</v>
      </c>
    </row>
    <row r="442" spans="1:12" x14ac:dyDescent="0.25">
      <c r="A442" s="30">
        <v>45792</v>
      </c>
      <c r="B442" s="3" t="s">
        <v>265</v>
      </c>
      <c r="C442" s="1" t="s">
        <v>35</v>
      </c>
      <c r="D442" s="3" t="s">
        <v>404</v>
      </c>
      <c r="E442" s="3" t="s">
        <v>495</v>
      </c>
      <c r="F442" s="3" t="s">
        <v>706</v>
      </c>
      <c r="G442" s="3" t="s">
        <v>151</v>
      </c>
      <c r="H442" s="1" t="s">
        <v>25</v>
      </c>
      <c r="I442" s="1" t="s">
        <v>26</v>
      </c>
      <c r="J442" s="2" t="s">
        <v>1137</v>
      </c>
      <c r="K442" s="3" t="s">
        <v>157</v>
      </c>
      <c r="L442" s="1" t="s">
        <v>1388</v>
      </c>
    </row>
    <row r="443" spans="1:12" x14ac:dyDescent="0.25">
      <c r="A443" s="30">
        <v>45792</v>
      </c>
      <c r="B443" s="3" t="s">
        <v>265</v>
      </c>
      <c r="C443" s="1" t="s">
        <v>35</v>
      </c>
      <c r="D443" s="3" t="s">
        <v>404</v>
      </c>
      <c r="E443" s="3" t="s">
        <v>495</v>
      </c>
      <c r="F443" s="3" t="s">
        <v>706</v>
      </c>
      <c r="G443" s="3" t="s">
        <v>151</v>
      </c>
      <c r="H443" s="1" t="s">
        <v>25</v>
      </c>
      <c r="I443" s="1" t="s">
        <v>26</v>
      </c>
      <c r="J443" s="2" t="s">
        <v>1138</v>
      </c>
      <c r="K443" s="3" t="s">
        <v>1376</v>
      </c>
      <c r="L443" s="1" t="s">
        <v>8</v>
      </c>
    </row>
    <row r="444" spans="1:12" x14ac:dyDescent="0.25">
      <c r="A444" s="30">
        <v>45792</v>
      </c>
      <c r="B444" s="3" t="s">
        <v>265</v>
      </c>
      <c r="C444" s="1" t="s">
        <v>35</v>
      </c>
      <c r="D444" s="3" t="s">
        <v>404</v>
      </c>
      <c r="E444" s="3" t="s">
        <v>143</v>
      </c>
      <c r="F444" s="3" t="s">
        <v>707</v>
      </c>
      <c r="G444" s="3" t="s">
        <v>151</v>
      </c>
      <c r="H444" s="1" t="s">
        <v>25</v>
      </c>
      <c r="I444" s="1" t="s">
        <v>26</v>
      </c>
      <c r="J444" s="2" t="s">
        <v>1139</v>
      </c>
      <c r="K444" s="3" t="s">
        <v>1341</v>
      </c>
      <c r="L444" s="1" t="s">
        <v>201</v>
      </c>
    </row>
    <row r="445" spans="1:12" x14ac:dyDescent="0.25">
      <c r="A445" s="30">
        <v>45792</v>
      </c>
      <c r="B445" s="3" t="s">
        <v>265</v>
      </c>
      <c r="C445" s="1" t="s">
        <v>35</v>
      </c>
      <c r="D445" s="3" t="s">
        <v>404</v>
      </c>
      <c r="E445" s="3" t="s">
        <v>143</v>
      </c>
      <c r="F445" s="3" t="s">
        <v>707</v>
      </c>
      <c r="G445" s="3" t="s">
        <v>151</v>
      </c>
      <c r="H445" s="1" t="s">
        <v>25</v>
      </c>
      <c r="I445" s="1" t="s">
        <v>26</v>
      </c>
      <c r="J445" s="2" t="s">
        <v>1140</v>
      </c>
      <c r="K445" s="3" t="s">
        <v>80</v>
      </c>
      <c r="L445" s="1" t="s">
        <v>8</v>
      </c>
    </row>
    <row r="446" spans="1:12" x14ac:dyDescent="0.25">
      <c r="A446" s="30">
        <v>45792</v>
      </c>
      <c r="B446" s="3" t="s">
        <v>265</v>
      </c>
      <c r="C446" s="1" t="s">
        <v>35</v>
      </c>
      <c r="D446" s="3" t="s">
        <v>404</v>
      </c>
      <c r="E446" s="3" t="s">
        <v>143</v>
      </c>
      <c r="F446" s="3" t="s">
        <v>707</v>
      </c>
      <c r="G446" s="3" t="s">
        <v>151</v>
      </c>
      <c r="H446" s="1" t="s">
        <v>25</v>
      </c>
      <c r="I446" s="1" t="s">
        <v>26</v>
      </c>
      <c r="J446" s="2" t="s">
        <v>1141</v>
      </c>
      <c r="K446" s="3" t="s">
        <v>1345</v>
      </c>
      <c r="L446" s="1" t="s">
        <v>201</v>
      </c>
    </row>
    <row r="447" spans="1:12" x14ac:dyDescent="0.25">
      <c r="A447" s="30">
        <v>45792</v>
      </c>
      <c r="B447" s="3" t="s">
        <v>265</v>
      </c>
      <c r="C447" s="1" t="s">
        <v>35</v>
      </c>
      <c r="D447" s="3" t="s">
        <v>404</v>
      </c>
      <c r="E447" s="3" t="s">
        <v>143</v>
      </c>
      <c r="F447" s="3" t="s">
        <v>707</v>
      </c>
      <c r="G447" s="3" t="s">
        <v>151</v>
      </c>
      <c r="H447" s="1" t="s">
        <v>25</v>
      </c>
      <c r="I447" s="1" t="s">
        <v>26</v>
      </c>
      <c r="J447" s="2" t="s">
        <v>1142</v>
      </c>
      <c r="K447" s="3" t="s">
        <v>1375</v>
      </c>
      <c r="L447" s="1" t="s">
        <v>0</v>
      </c>
    </row>
    <row r="448" spans="1:12" x14ac:dyDescent="0.25">
      <c r="A448" s="30">
        <v>45792</v>
      </c>
      <c r="B448" s="3" t="s">
        <v>265</v>
      </c>
      <c r="C448" s="1" t="s">
        <v>35</v>
      </c>
      <c r="D448" s="3" t="s">
        <v>404</v>
      </c>
      <c r="E448" s="3" t="s">
        <v>143</v>
      </c>
      <c r="F448" s="3" t="s">
        <v>707</v>
      </c>
      <c r="G448" s="3" t="s">
        <v>151</v>
      </c>
      <c r="H448" s="1" t="s">
        <v>25</v>
      </c>
      <c r="I448" s="1" t="s">
        <v>26</v>
      </c>
      <c r="J448" s="2" t="s">
        <v>1143</v>
      </c>
      <c r="K448" s="3" t="s">
        <v>88</v>
      </c>
      <c r="L448" s="1" t="s">
        <v>0</v>
      </c>
    </row>
    <row r="449" spans="1:12" x14ac:dyDescent="0.25">
      <c r="A449" s="30">
        <v>45792</v>
      </c>
      <c r="B449" s="3" t="s">
        <v>265</v>
      </c>
      <c r="C449" s="1" t="s">
        <v>35</v>
      </c>
      <c r="D449" s="3" t="s">
        <v>404</v>
      </c>
      <c r="E449" s="3" t="s">
        <v>143</v>
      </c>
      <c r="F449" s="3" t="s">
        <v>707</v>
      </c>
      <c r="G449" s="3" t="s">
        <v>151</v>
      </c>
      <c r="H449" s="1" t="s">
        <v>25</v>
      </c>
      <c r="I449" s="1" t="s">
        <v>26</v>
      </c>
      <c r="J449" s="2" t="s">
        <v>1144</v>
      </c>
      <c r="K449" s="3" t="s">
        <v>1330</v>
      </c>
      <c r="L449" s="1" t="s">
        <v>200</v>
      </c>
    </row>
    <row r="450" spans="1:12" x14ac:dyDescent="0.25">
      <c r="A450" s="30">
        <v>45792</v>
      </c>
      <c r="B450" s="3" t="s">
        <v>265</v>
      </c>
      <c r="C450" s="1" t="s">
        <v>35</v>
      </c>
      <c r="D450" s="3" t="s">
        <v>404</v>
      </c>
      <c r="E450" s="3" t="s">
        <v>143</v>
      </c>
      <c r="F450" s="3" t="s">
        <v>707</v>
      </c>
      <c r="G450" s="3" t="s">
        <v>151</v>
      </c>
      <c r="H450" s="1" t="s">
        <v>25</v>
      </c>
      <c r="I450" s="1" t="s">
        <v>26</v>
      </c>
      <c r="J450" s="2" t="s">
        <v>1145</v>
      </c>
      <c r="K450" s="3" t="s">
        <v>198</v>
      </c>
      <c r="L450" s="1" t="s">
        <v>200</v>
      </c>
    </row>
    <row r="451" spans="1:12" x14ac:dyDescent="0.25">
      <c r="A451" s="30">
        <v>45792</v>
      </c>
      <c r="B451" s="3" t="s">
        <v>265</v>
      </c>
      <c r="C451" s="1" t="s">
        <v>35</v>
      </c>
      <c r="D451" s="3" t="s">
        <v>404</v>
      </c>
      <c r="E451" s="3" t="s">
        <v>143</v>
      </c>
      <c r="F451" s="3" t="s">
        <v>707</v>
      </c>
      <c r="G451" s="3" t="s">
        <v>151</v>
      </c>
      <c r="H451" s="1" t="s">
        <v>25</v>
      </c>
      <c r="I451" s="1" t="s">
        <v>26</v>
      </c>
      <c r="J451" s="2" t="s">
        <v>1146</v>
      </c>
      <c r="K451" s="3" t="s">
        <v>80</v>
      </c>
      <c r="L451" s="1" t="s">
        <v>8</v>
      </c>
    </row>
    <row r="452" spans="1:12" x14ac:dyDescent="0.25">
      <c r="A452" s="30">
        <v>45792</v>
      </c>
      <c r="B452" s="3" t="s">
        <v>265</v>
      </c>
      <c r="C452" s="1" t="s">
        <v>35</v>
      </c>
      <c r="D452" s="3" t="s">
        <v>404</v>
      </c>
      <c r="E452" s="3" t="s">
        <v>143</v>
      </c>
      <c r="F452" s="3" t="s">
        <v>707</v>
      </c>
      <c r="G452" s="3" t="s">
        <v>151</v>
      </c>
      <c r="H452" s="1" t="s">
        <v>25</v>
      </c>
      <c r="I452" s="1" t="s">
        <v>26</v>
      </c>
      <c r="J452" s="2" t="s">
        <v>1147</v>
      </c>
      <c r="K452" s="3" t="s">
        <v>1376</v>
      </c>
      <c r="L452" s="1" t="s">
        <v>0</v>
      </c>
    </row>
    <row r="453" spans="1:12" x14ac:dyDescent="0.25">
      <c r="A453" s="30">
        <v>45792</v>
      </c>
      <c r="B453" s="3" t="s">
        <v>265</v>
      </c>
      <c r="C453" s="1" t="s">
        <v>35</v>
      </c>
      <c r="D453" s="3" t="s">
        <v>404</v>
      </c>
      <c r="E453" s="3" t="s">
        <v>143</v>
      </c>
      <c r="F453" s="3" t="s">
        <v>707</v>
      </c>
      <c r="G453" s="3" t="s">
        <v>151</v>
      </c>
      <c r="H453" s="1" t="s">
        <v>25</v>
      </c>
      <c r="I453" s="1" t="s">
        <v>26</v>
      </c>
      <c r="J453" s="2" t="s">
        <v>1148</v>
      </c>
      <c r="K453" s="3" t="s">
        <v>157</v>
      </c>
      <c r="L453" s="1" t="s">
        <v>0</v>
      </c>
    </row>
    <row r="454" spans="1:12" x14ac:dyDescent="0.25">
      <c r="A454" s="30">
        <v>45792</v>
      </c>
      <c r="B454" s="3" t="s">
        <v>265</v>
      </c>
      <c r="C454" s="1" t="s">
        <v>35</v>
      </c>
      <c r="D454" s="3" t="s">
        <v>404</v>
      </c>
      <c r="E454" s="3" t="s">
        <v>496</v>
      </c>
      <c r="F454" s="3" t="s">
        <v>708</v>
      </c>
      <c r="G454" s="3" t="s">
        <v>151</v>
      </c>
      <c r="H454" s="1" t="s">
        <v>25</v>
      </c>
      <c r="I454" s="1" t="s">
        <v>26</v>
      </c>
      <c r="J454" s="2" t="s">
        <v>1149</v>
      </c>
      <c r="K454" s="3" t="s">
        <v>1341</v>
      </c>
      <c r="L454" s="1" t="s">
        <v>8</v>
      </c>
    </row>
    <row r="455" spans="1:12" x14ac:dyDescent="0.25">
      <c r="A455" s="30">
        <v>45792</v>
      </c>
      <c r="B455" s="3" t="s">
        <v>265</v>
      </c>
      <c r="C455" s="1" t="s">
        <v>35</v>
      </c>
      <c r="D455" s="3" t="s">
        <v>404</v>
      </c>
      <c r="E455" s="3" t="s">
        <v>496</v>
      </c>
      <c r="F455" s="3" t="s">
        <v>708</v>
      </c>
      <c r="G455" s="3" t="s">
        <v>151</v>
      </c>
      <c r="H455" s="1" t="s">
        <v>25</v>
      </c>
      <c r="I455" s="1" t="s">
        <v>26</v>
      </c>
      <c r="J455" s="2" t="s">
        <v>1150</v>
      </c>
      <c r="K455" s="3" t="s">
        <v>1330</v>
      </c>
      <c r="L455" s="1" t="s">
        <v>200</v>
      </c>
    </row>
    <row r="456" spans="1:12" x14ac:dyDescent="0.25">
      <c r="A456" s="30">
        <v>45792</v>
      </c>
      <c r="B456" s="3" t="s">
        <v>265</v>
      </c>
      <c r="C456" s="1" t="s">
        <v>35</v>
      </c>
      <c r="D456" s="3" t="s">
        <v>404</v>
      </c>
      <c r="E456" s="3" t="s">
        <v>496</v>
      </c>
      <c r="F456" s="3" t="s">
        <v>708</v>
      </c>
      <c r="G456" s="3" t="s">
        <v>151</v>
      </c>
      <c r="H456" s="1" t="s">
        <v>25</v>
      </c>
      <c r="I456" s="1" t="s">
        <v>26</v>
      </c>
      <c r="J456" s="2" t="s">
        <v>1151</v>
      </c>
      <c r="K456" s="3" t="s">
        <v>157</v>
      </c>
      <c r="L456" s="1" t="s">
        <v>0</v>
      </c>
    </row>
    <row r="457" spans="1:12" x14ac:dyDescent="0.25">
      <c r="A457" s="30">
        <v>45792</v>
      </c>
      <c r="B457" s="3" t="s">
        <v>265</v>
      </c>
      <c r="C457" s="1" t="s">
        <v>35</v>
      </c>
      <c r="D457" s="3" t="s">
        <v>404</v>
      </c>
      <c r="E457" s="3" t="s">
        <v>496</v>
      </c>
      <c r="F457" s="3" t="s">
        <v>708</v>
      </c>
      <c r="G457" s="3" t="s">
        <v>151</v>
      </c>
      <c r="H457" s="1" t="s">
        <v>25</v>
      </c>
      <c r="I457" s="1" t="s">
        <v>26</v>
      </c>
      <c r="J457" s="2" t="s">
        <v>1152</v>
      </c>
      <c r="K457" s="3" t="s">
        <v>1376</v>
      </c>
      <c r="L457" s="1" t="s">
        <v>0</v>
      </c>
    </row>
    <row r="458" spans="1:12" x14ac:dyDescent="0.25">
      <c r="A458" s="30">
        <v>45792</v>
      </c>
      <c r="B458" s="3" t="s">
        <v>265</v>
      </c>
      <c r="C458" s="1" t="s">
        <v>35</v>
      </c>
      <c r="D458" s="3" t="s">
        <v>404</v>
      </c>
      <c r="E458" s="3" t="s">
        <v>496</v>
      </c>
      <c r="F458" s="3" t="s">
        <v>708</v>
      </c>
      <c r="G458" s="3" t="s">
        <v>151</v>
      </c>
      <c r="H458" s="1" t="s">
        <v>25</v>
      </c>
      <c r="I458" s="1" t="s">
        <v>26</v>
      </c>
      <c r="J458" s="2" t="s">
        <v>1153</v>
      </c>
      <c r="K458" s="3" t="s">
        <v>1377</v>
      </c>
      <c r="L458" s="1" t="s">
        <v>8</v>
      </c>
    </row>
    <row r="459" spans="1:12" x14ac:dyDescent="0.25">
      <c r="A459" s="30">
        <v>45792</v>
      </c>
      <c r="B459" s="3" t="s">
        <v>265</v>
      </c>
      <c r="C459" s="1" t="s">
        <v>35</v>
      </c>
      <c r="D459" s="3" t="s">
        <v>404</v>
      </c>
      <c r="E459" s="3" t="s">
        <v>496</v>
      </c>
      <c r="F459" s="3" t="s">
        <v>708</v>
      </c>
      <c r="G459" s="3" t="s">
        <v>151</v>
      </c>
      <c r="H459" s="1" t="s">
        <v>25</v>
      </c>
      <c r="I459" s="1" t="s">
        <v>26</v>
      </c>
      <c r="J459" s="2" t="s">
        <v>1154</v>
      </c>
      <c r="K459" s="3" t="s">
        <v>88</v>
      </c>
      <c r="L459" s="1" t="s">
        <v>8</v>
      </c>
    </row>
    <row r="460" spans="1:12" x14ac:dyDescent="0.25">
      <c r="A460" s="30">
        <v>45792</v>
      </c>
      <c r="B460" s="3" t="s">
        <v>265</v>
      </c>
      <c r="C460" s="1" t="s">
        <v>35</v>
      </c>
      <c r="D460" s="3" t="s">
        <v>404</v>
      </c>
      <c r="E460" s="3" t="s">
        <v>496</v>
      </c>
      <c r="F460" s="3" t="s">
        <v>708</v>
      </c>
      <c r="G460" s="3" t="s">
        <v>151</v>
      </c>
      <c r="H460" s="1" t="s">
        <v>25</v>
      </c>
      <c r="I460" s="1" t="s">
        <v>26</v>
      </c>
      <c r="J460" s="2" t="s">
        <v>1155</v>
      </c>
      <c r="K460" s="3" t="s">
        <v>80</v>
      </c>
      <c r="L460" s="1" t="s">
        <v>8</v>
      </c>
    </row>
    <row r="461" spans="1:12" x14ac:dyDescent="0.25">
      <c r="A461" s="30">
        <v>45792</v>
      </c>
      <c r="B461" s="3" t="s">
        <v>265</v>
      </c>
      <c r="C461" s="1" t="s">
        <v>35</v>
      </c>
      <c r="D461" s="3" t="s">
        <v>404</v>
      </c>
      <c r="E461" s="3" t="s">
        <v>496</v>
      </c>
      <c r="F461" s="3" t="s">
        <v>708</v>
      </c>
      <c r="G461" s="3" t="s">
        <v>151</v>
      </c>
      <c r="H461" s="1" t="s">
        <v>25</v>
      </c>
      <c r="I461" s="1" t="s">
        <v>26</v>
      </c>
      <c r="J461" s="2" t="s">
        <v>1156</v>
      </c>
      <c r="K461" s="3" t="s">
        <v>153</v>
      </c>
      <c r="L461" s="1" t="s">
        <v>200</v>
      </c>
    </row>
    <row r="462" spans="1:12" x14ac:dyDescent="0.25">
      <c r="A462" s="30">
        <v>45792</v>
      </c>
      <c r="B462" s="3" t="s">
        <v>265</v>
      </c>
      <c r="C462" s="1" t="s">
        <v>35</v>
      </c>
      <c r="D462" s="3" t="s">
        <v>404</v>
      </c>
      <c r="E462" s="3" t="s">
        <v>496</v>
      </c>
      <c r="F462" s="3" t="s">
        <v>708</v>
      </c>
      <c r="G462" s="3" t="s">
        <v>151</v>
      </c>
      <c r="H462" s="1" t="s">
        <v>25</v>
      </c>
      <c r="I462" s="1" t="s">
        <v>26</v>
      </c>
      <c r="J462" s="2" t="s">
        <v>1157</v>
      </c>
      <c r="K462" s="3" t="s">
        <v>1375</v>
      </c>
      <c r="L462" s="1" t="s">
        <v>0</v>
      </c>
    </row>
    <row r="463" spans="1:12" x14ac:dyDescent="0.25">
      <c r="A463" s="30">
        <v>45792</v>
      </c>
      <c r="B463" s="3" t="s">
        <v>265</v>
      </c>
      <c r="C463" s="1" t="s">
        <v>35</v>
      </c>
      <c r="D463" s="3" t="s">
        <v>404</v>
      </c>
      <c r="E463" s="3" t="s">
        <v>496</v>
      </c>
      <c r="F463" s="3" t="s">
        <v>708</v>
      </c>
      <c r="G463" s="3" t="s">
        <v>151</v>
      </c>
      <c r="H463" s="1" t="s">
        <v>25</v>
      </c>
      <c r="I463" s="1" t="s">
        <v>26</v>
      </c>
      <c r="J463" s="2" t="s">
        <v>1158</v>
      </c>
      <c r="K463" s="3" t="s">
        <v>1345</v>
      </c>
      <c r="L463" s="1" t="s">
        <v>8</v>
      </c>
    </row>
    <row r="464" spans="1:12" x14ac:dyDescent="0.25">
      <c r="A464" s="30">
        <v>45792</v>
      </c>
      <c r="B464" s="3" t="s">
        <v>265</v>
      </c>
      <c r="C464" s="1" t="s">
        <v>35</v>
      </c>
      <c r="D464" s="3" t="s">
        <v>404</v>
      </c>
      <c r="E464" s="3" t="s">
        <v>497</v>
      </c>
      <c r="F464" s="3" t="s">
        <v>709</v>
      </c>
      <c r="G464" s="3" t="s">
        <v>151</v>
      </c>
      <c r="H464" s="1" t="s">
        <v>25</v>
      </c>
      <c r="I464" s="1" t="s">
        <v>26</v>
      </c>
      <c r="J464" s="2" t="s">
        <v>1159</v>
      </c>
      <c r="K464" s="3" t="s">
        <v>1341</v>
      </c>
      <c r="L464" s="1" t="s">
        <v>8</v>
      </c>
    </row>
    <row r="465" spans="1:12" x14ac:dyDescent="0.25">
      <c r="A465" s="30">
        <v>45792</v>
      </c>
      <c r="B465" s="3" t="s">
        <v>265</v>
      </c>
      <c r="C465" s="1" t="s">
        <v>35</v>
      </c>
      <c r="D465" s="3" t="s">
        <v>404</v>
      </c>
      <c r="E465" s="3" t="s">
        <v>497</v>
      </c>
      <c r="F465" s="3" t="s">
        <v>709</v>
      </c>
      <c r="G465" s="3" t="s">
        <v>151</v>
      </c>
      <c r="H465" s="1" t="s">
        <v>25</v>
      </c>
      <c r="I465" s="1" t="s">
        <v>26</v>
      </c>
      <c r="J465" s="2" t="s">
        <v>1160</v>
      </c>
      <c r="K465" s="3" t="s">
        <v>80</v>
      </c>
      <c r="L465" s="1" t="s">
        <v>8</v>
      </c>
    </row>
    <row r="466" spans="1:12" x14ac:dyDescent="0.25">
      <c r="A466" s="30">
        <v>45792</v>
      </c>
      <c r="B466" s="3" t="s">
        <v>265</v>
      </c>
      <c r="C466" s="1" t="s">
        <v>35</v>
      </c>
      <c r="D466" s="3" t="s">
        <v>404</v>
      </c>
      <c r="E466" s="3" t="s">
        <v>497</v>
      </c>
      <c r="F466" s="3" t="s">
        <v>709</v>
      </c>
      <c r="G466" s="3" t="s">
        <v>151</v>
      </c>
      <c r="H466" s="1" t="s">
        <v>25</v>
      </c>
      <c r="I466" s="1" t="s">
        <v>26</v>
      </c>
      <c r="J466" s="2" t="s">
        <v>1161</v>
      </c>
      <c r="K466" s="3" t="s">
        <v>1345</v>
      </c>
      <c r="L466" s="1" t="s">
        <v>0</v>
      </c>
    </row>
    <row r="467" spans="1:12" x14ac:dyDescent="0.25">
      <c r="A467" s="30">
        <v>45792</v>
      </c>
      <c r="B467" s="3" t="s">
        <v>265</v>
      </c>
      <c r="C467" s="1" t="s">
        <v>35</v>
      </c>
      <c r="D467" s="3" t="s">
        <v>404</v>
      </c>
      <c r="E467" s="3" t="s">
        <v>497</v>
      </c>
      <c r="F467" s="3" t="s">
        <v>709</v>
      </c>
      <c r="G467" s="3" t="s">
        <v>151</v>
      </c>
      <c r="H467" s="1" t="s">
        <v>25</v>
      </c>
      <c r="I467" s="1" t="s">
        <v>26</v>
      </c>
      <c r="J467" s="2" t="s">
        <v>1162</v>
      </c>
      <c r="K467" s="3" t="s">
        <v>1375</v>
      </c>
      <c r="L467" s="1" t="s">
        <v>0</v>
      </c>
    </row>
    <row r="468" spans="1:12" x14ac:dyDescent="0.25">
      <c r="A468" s="30">
        <v>45792</v>
      </c>
      <c r="B468" s="3" t="s">
        <v>265</v>
      </c>
      <c r="C468" s="1" t="s">
        <v>35</v>
      </c>
      <c r="D468" s="3" t="s">
        <v>404</v>
      </c>
      <c r="E468" s="3" t="s">
        <v>497</v>
      </c>
      <c r="F468" s="3" t="s">
        <v>709</v>
      </c>
      <c r="G468" s="3" t="s">
        <v>151</v>
      </c>
      <c r="H468" s="1" t="s">
        <v>25</v>
      </c>
      <c r="I468" s="1" t="s">
        <v>26</v>
      </c>
      <c r="J468" s="2" t="s">
        <v>1163</v>
      </c>
      <c r="K468" s="3" t="s">
        <v>153</v>
      </c>
      <c r="L468" s="1" t="s">
        <v>200</v>
      </c>
    </row>
    <row r="469" spans="1:12" x14ac:dyDescent="0.25">
      <c r="A469" s="30">
        <v>45792</v>
      </c>
      <c r="B469" s="3" t="s">
        <v>265</v>
      </c>
      <c r="C469" s="1" t="s">
        <v>35</v>
      </c>
      <c r="D469" s="3" t="s">
        <v>404</v>
      </c>
      <c r="E469" s="3" t="s">
        <v>497</v>
      </c>
      <c r="F469" s="3" t="s">
        <v>709</v>
      </c>
      <c r="G469" s="3" t="s">
        <v>151</v>
      </c>
      <c r="H469" s="1" t="s">
        <v>25</v>
      </c>
      <c r="I469" s="1" t="s">
        <v>26</v>
      </c>
      <c r="J469" s="2" t="s">
        <v>1164</v>
      </c>
      <c r="K469" s="3" t="s">
        <v>9</v>
      </c>
      <c r="L469" s="1" t="s">
        <v>8</v>
      </c>
    </row>
    <row r="470" spans="1:12" x14ac:dyDescent="0.25">
      <c r="A470" s="30">
        <v>45792</v>
      </c>
      <c r="B470" s="3" t="s">
        <v>265</v>
      </c>
      <c r="C470" s="1" t="s">
        <v>35</v>
      </c>
      <c r="D470" s="3" t="s">
        <v>404</v>
      </c>
      <c r="E470" s="3" t="s">
        <v>497</v>
      </c>
      <c r="F470" s="3" t="s">
        <v>709</v>
      </c>
      <c r="G470" s="3" t="s">
        <v>151</v>
      </c>
      <c r="H470" s="1" t="s">
        <v>25</v>
      </c>
      <c r="I470" s="1" t="s">
        <v>26</v>
      </c>
      <c r="J470" s="2" t="s">
        <v>1165</v>
      </c>
      <c r="K470" s="3" t="s">
        <v>88</v>
      </c>
      <c r="L470" s="1" t="s">
        <v>0</v>
      </c>
    </row>
    <row r="471" spans="1:12" x14ac:dyDescent="0.25">
      <c r="A471" s="30">
        <v>45792</v>
      </c>
      <c r="B471" s="3" t="s">
        <v>265</v>
      </c>
      <c r="C471" s="1" t="s">
        <v>35</v>
      </c>
      <c r="D471" s="3" t="s">
        <v>404</v>
      </c>
      <c r="E471" s="3" t="s">
        <v>497</v>
      </c>
      <c r="F471" s="3" t="s">
        <v>709</v>
      </c>
      <c r="G471" s="3" t="s">
        <v>151</v>
      </c>
      <c r="H471" s="1" t="s">
        <v>25</v>
      </c>
      <c r="I471" s="1" t="s">
        <v>26</v>
      </c>
      <c r="J471" s="2" t="s">
        <v>1166</v>
      </c>
      <c r="K471" s="3" t="s">
        <v>1330</v>
      </c>
      <c r="L471" s="1" t="s">
        <v>200</v>
      </c>
    </row>
    <row r="472" spans="1:12" x14ac:dyDescent="0.25">
      <c r="A472" s="30">
        <v>45792</v>
      </c>
      <c r="B472" s="3" t="s">
        <v>265</v>
      </c>
      <c r="C472" s="1" t="s">
        <v>35</v>
      </c>
      <c r="D472" s="3" t="s">
        <v>404</v>
      </c>
      <c r="E472" s="3" t="s">
        <v>497</v>
      </c>
      <c r="F472" s="3" t="s">
        <v>709</v>
      </c>
      <c r="G472" s="3" t="s">
        <v>151</v>
      </c>
      <c r="H472" s="1" t="s">
        <v>25</v>
      </c>
      <c r="I472" s="1" t="s">
        <v>26</v>
      </c>
      <c r="J472" s="2" t="s">
        <v>1167</v>
      </c>
      <c r="K472" s="3" t="s">
        <v>1376</v>
      </c>
      <c r="L472" s="1" t="s">
        <v>8</v>
      </c>
    </row>
    <row r="473" spans="1:12" x14ac:dyDescent="0.25">
      <c r="A473" s="30">
        <v>45792</v>
      </c>
      <c r="B473" s="3" t="s">
        <v>265</v>
      </c>
      <c r="C473" s="1" t="s">
        <v>35</v>
      </c>
      <c r="D473" s="3" t="s">
        <v>404</v>
      </c>
      <c r="E473" s="3" t="s">
        <v>497</v>
      </c>
      <c r="F473" s="3" t="s">
        <v>709</v>
      </c>
      <c r="G473" s="3" t="s">
        <v>151</v>
      </c>
      <c r="H473" s="1" t="s">
        <v>25</v>
      </c>
      <c r="I473" s="1" t="s">
        <v>26</v>
      </c>
      <c r="J473" s="2" t="s">
        <v>1168</v>
      </c>
      <c r="K473" s="3" t="s">
        <v>157</v>
      </c>
      <c r="L473" s="1" t="s">
        <v>0</v>
      </c>
    </row>
    <row r="474" spans="1:12" x14ac:dyDescent="0.25">
      <c r="A474" s="30">
        <v>45792</v>
      </c>
      <c r="B474" s="3" t="s">
        <v>265</v>
      </c>
      <c r="C474" s="1" t="s">
        <v>35</v>
      </c>
      <c r="D474" s="3" t="s">
        <v>404</v>
      </c>
      <c r="E474" s="3" t="s">
        <v>497</v>
      </c>
      <c r="F474" s="3" t="s">
        <v>709</v>
      </c>
      <c r="G474" s="3" t="s">
        <v>151</v>
      </c>
      <c r="H474" s="1" t="s">
        <v>25</v>
      </c>
      <c r="I474" s="1" t="s">
        <v>26</v>
      </c>
      <c r="J474" s="2" t="s">
        <v>1169</v>
      </c>
      <c r="K474" s="3" t="s">
        <v>1377</v>
      </c>
      <c r="L474" s="1" t="s">
        <v>0</v>
      </c>
    </row>
    <row r="475" spans="1:12" x14ac:dyDescent="0.25">
      <c r="A475" s="30">
        <v>45792</v>
      </c>
      <c r="B475" s="3" t="s">
        <v>265</v>
      </c>
      <c r="C475" s="1" t="s">
        <v>35</v>
      </c>
      <c r="D475" s="3" t="s">
        <v>404</v>
      </c>
      <c r="E475" s="3" t="s">
        <v>498</v>
      </c>
      <c r="F475" s="3" t="s">
        <v>710</v>
      </c>
      <c r="G475" s="3" t="s">
        <v>151</v>
      </c>
      <c r="H475" s="1" t="s">
        <v>25</v>
      </c>
      <c r="I475" s="1" t="s">
        <v>26</v>
      </c>
      <c r="J475" s="2" t="s">
        <v>1170</v>
      </c>
      <c r="K475" s="3" t="s">
        <v>1341</v>
      </c>
      <c r="L475" s="1" t="s">
        <v>8</v>
      </c>
    </row>
    <row r="476" spans="1:12" x14ac:dyDescent="0.25">
      <c r="A476" s="30">
        <v>45792</v>
      </c>
      <c r="B476" s="3" t="s">
        <v>265</v>
      </c>
      <c r="C476" s="1" t="s">
        <v>35</v>
      </c>
      <c r="D476" s="3" t="s">
        <v>404</v>
      </c>
      <c r="E476" s="3" t="s">
        <v>498</v>
      </c>
      <c r="F476" s="3" t="s">
        <v>710</v>
      </c>
      <c r="G476" s="3" t="s">
        <v>151</v>
      </c>
      <c r="H476" s="1" t="s">
        <v>25</v>
      </c>
      <c r="I476" s="1" t="s">
        <v>26</v>
      </c>
      <c r="J476" s="2" t="s">
        <v>1171</v>
      </c>
      <c r="K476" s="3" t="s">
        <v>80</v>
      </c>
      <c r="L476" s="1" t="s">
        <v>8</v>
      </c>
    </row>
    <row r="477" spans="1:12" x14ac:dyDescent="0.25">
      <c r="A477" s="30">
        <v>45792</v>
      </c>
      <c r="B477" s="3" t="s">
        <v>265</v>
      </c>
      <c r="C477" s="1" t="s">
        <v>35</v>
      </c>
      <c r="D477" s="3" t="s">
        <v>404</v>
      </c>
      <c r="E477" s="3" t="s">
        <v>498</v>
      </c>
      <c r="F477" s="3" t="s">
        <v>710</v>
      </c>
      <c r="G477" s="3" t="s">
        <v>151</v>
      </c>
      <c r="H477" s="1" t="s">
        <v>25</v>
      </c>
      <c r="I477" s="1" t="s">
        <v>26</v>
      </c>
      <c r="J477" s="2" t="s">
        <v>1172</v>
      </c>
      <c r="K477" s="3" t="s">
        <v>1345</v>
      </c>
      <c r="L477" s="1" t="s">
        <v>0</v>
      </c>
    </row>
    <row r="478" spans="1:12" x14ac:dyDescent="0.25">
      <c r="A478" s="30">
        <v>45792</v>
      </c>
      <c r="B478" s="3" t="s">
        <v>265</v>
      </c>
      <c r="C478" s="1" t="s">
        <v>35</v>
      </c>
      <c r="D478" s="3" t="s">
        <v>404</v>
      </c>
      <c r="E478" s="3" t="s">
        <v>498</v>
      </c>
      <c r="F478" s="3" t="s">
        <v>710</v>
      </c>
      <c r="G478" s="3" t="s">
        <v>151</v>
      </c>
      <c r="H478" s="1" t="s">
        <v>25</v>
      </c>
      <c r="I478" s="1" t="s">
        <v>26</v>
      </c>
      <c r="J478" s="2" t="s">
        <v>1173</v>
      </c>
      <c r="K478" s="3" t="s">
        <v>1375</v>
      </c>
      <c r="L478" s="1" t="s">
        <v>0</v>
      </c>
    </row>
    <row r="479" spans="1:12" x14ac:dyDescent="0.25">
      <c r="A479" s="30">
        <v>45792</v>
      </c>
      <c r="B479" s="3" t="s">
        <v>265</v>
      </c>
      <c r="C479" s="1" t="s">
        <v>35</v>
      </c>
      <c r="D479" s="3" t="s">
        <v>404</v>
      </c>
      <c r="E479" s="3" t="s">
        <v>498</v>
      </c>
      <c r="F479" s="3" t="s">
        <v>710</v>
      </c>
      <c r="G479" s="3" t="s">
        <v>151</v>
      </c>
      <c r="H479" s="1" t="s">
        <v>25</v>
      </c>
      <c r="I479" s="1" t="s">
        <v>26</v>
      </c>
      <c r="J479" s="2" t="s">
        <v>1174</v>
      </c>
      <c r="K479" s="3" t="s">
        <v>1330</v>
      </c>
      <c r="L479" s="1" t="s">
        <v>200</v>
      </c>
    </row>
    <row r="480" spans="1:12" x14ac:dyDescent="0.25">
      <c r="A480" s="30">
        <v>45792</v>
      </c>
      <c r="B480" s="3" t="s">
        <v>265</v>
      </c>
      <c r="C480" s="1" t="s">
        <v>35</v>
      </c>
      <c r="D480" s="3" t="s">
        <v>404</v>
      </c>
      <c r="E480" s="3" t="s">
        <v>498</v>
      </c>
      <c r="F480" s="3" t="s">
        <v>710</v>
      </c>
      <c r="G480" s="3" t="s">
        <v>151</v>
      </c>
      <c r="H480" s="1" t="s">
        <v>25</v>
      </c>
      <c r="I480" s="1" t="s">
        <v>26</v>
      </c>
      <c r="J480" s="2" t="s">
        <v>1175</v>
      </c>
      <c r="K480" s="3" t="s">
        <v>9</v>
      </c>
      <c r="L480" s="1" t="s">
        <v>8</v>
      </c>
    </row>
    <row r="481" spans="1:12" x14ac:dyDescent="0.25">
      <c r="A481" s="30">
        <v>45792</v>
      </c>
      <c r="B481" s="3" t="s">
        <v>265</v>
      </c>
      <c r="C481" s="1" t="s">
        <v>35</v>
      </c>
      <c r="D481" s="3" t="s">
        <v>404</v>
      </c>
      <c r="E481" s="3" t="s">
        <v>498</v>
      </c>
      <c r="F481" s="3" t="s">
        <v>710</v>
      </c>
      <c r="G481" s="3" t="s">
        <v>151</v>
      </c>
      <c r="H481" s="1" t="s">
        <v>25</v>
      </c>
      <c r="I481" s="1" t="s">
        <v>26</v>
      </c>
      <c r="J481" s="2" t="s">
        <v>1176</v>
      </c>
      <c r="K481" s="3" t="s">
        <v>88</v>
      </c>
      <c r="L481" s="1" t="s">
        <v>0</v>
      </c>
    </row>
    <row r="482" spans="1:12" x14ac:dyDescent="0.25">
      <c r="A482" s="30">
        <v>45792</v>
      </c>
      <c r="B482" s="3" t="s">
        <v>265</v>
      </c>
      <c r="C482" s="1" t="s">
        <v>35</v>
      </c>
      <c r="D482" s="3" t="s">
        <v>404</v>
      </c>
      <c r="E482" s="3" t="s">
        <v>498</v>
      </c>
      <c r="F482" s="3" t="s">
        <v>710</v>
      </c>
      <c r="G482" s="3" t="s">
        <v>151</v>
      </c>
      <c r="H482" s="1" t="s">
        <v>25</v>
      </c>
      <c r="I482" s="1" t="s">
        <v>26</v>
      </c>
      <c r="J482" s="2" t="s">
        <v>1177</v>
      </c>
      <c r="K482" s="3" t="s">
        <v>1377</v>
      </c>
      <c r="L482" s="1" t="s">
        <v>8</v>
      </c>
    </row>
    <row r="483" spans="1:12" x14ac:dyDescent="0.25">
      <c r="A483" s="30">
        <v>45792</v>
      </c>
      <c r="B483" s="3" t="s">
        <v>265</v>
      </c>
      <c r="C483" s="1" t="s">
        <v>35</v>
      </c>
      <c r="D483" s="3" t="s">
        <v>404</v>
      </c>
      <c r="E483" s="3" t="s">
        <v>498</v>
      </c>
      <c r="F483" s="3" t="s">
        <v>710</v>
      </c>
      <c r="G483" s="3" t="s">
        <v>151</v>
      </c>
      <c r="H483" s="1" t="s">
        <v>25</v>
      </c>
      <c r="I483" s="1" t="s">
        <v>26</v>
      </c>
      <c r="J483" s="2" t="s">
        <v>1178</v>
      </c>
      <c r="K483" s="3" t="s">
        <v>153</v>
      </c>
      <c r="L483" s="1" t="s">
        <v>200</v>
      </c>
    </row>
    <row r="484" spans="1:12" x14ac:dyDescent="0.25">
      <c r="A484" s="30">
        <v>45792</v>
      </c>
      <c r="B484" s="3" t="s">
        <v>265</v>
      </c>
      <c r="C484" s="1" t="s">
        <v>35</v>
      </c>
      <c r="D484" s="3" t="s">
        <v>404</v>
      </c>
      <c r="E484" s="3" t="s">
        <v>498</v>
      </c>
      <c r="F484" s="3" t="s">
        <v>710</v>
      </c>
      <c r="G484" s="3" t="s">
        <v>151</v>
      </c>
      <c r="H484" s="1" t="s">
        <v>25</v>
      </c>
      <c r="I484" s="1" t="s">
        <v>26</v>
      </c>
      <c r="J484" s="2" t="s">
        <v>1179</v>
      </c>
      <c r="K484" s="3" t="s">
        <v>157</v>
      </c>
      <c r="L484" s="1" t="s">
        <v>0</v>
      </c>
    </row>
    <row r="485" spans="1:12" x14ac:dyDescent="0.25">
      <c r="A485" s="30">
        <v>45792</v>
      </c>
      <c r="B485" s="3" t="s">
        <v>265</v>
      </c>
      <c r="C485" s="1" t="s">
        <v>35</v>
      </c>
      <c r="D485" s="3" t="s">
        <v>404</v>
      </c>
      <c r="E485" s="3" t="s">
        <v>498</v>
      </c>
      <c r="F485" s="3" t="s">
        <v>710</v>
      </c>
      <c r="G485" s="3" t="s">
        <v>151</v>
      </c>
      <c r="H485" s="1" t="s">
        <v>25</v>
      </c>
      <c r="I485" s="1" t="s">
        <v>26</v>
      </c>
      <c r="J485" s="2" t="s">
        <v>1180</v>
      </c>
      <c r="K485" s="3" t="s">
        <v>1376</v>
      </c>
      <c r="L485" s="1" t="s">
        <v>8</v>
      </c>
    </row>
    <row r="486" spans="1:12" x14ac:dyDescent="0.25">
      <c r="A486" s="30">
        <v>45792</v>
      </c>
      <c r="B486" s="3" t="s">
        <v>265</v>
      </c>
      <c r="C486" s="1" t="s">
        <v>35</v>
      </c>
      <c r="D486" s="3" t="s">
        <v>404</v>
      </c>
      <c r="E486" s="3" t="s">
        <v>499</v>
      </c>
      <c r="F486" s="3" t="s">
        <v>711</v>
      </c>
      <c r="G486" s="3" t="s">
        <v>151</v>
      </c>
      <c r="H486" s="1" t="s">
        <v>25</v>
      </c>
      <c r="I486" s="1" t="s">
        <v>26</v>
      </c>
      <c r="J486" s="2" t="s">
        <v>1181</v>
      </c>
      <c r="K486" s="3" t="s">
        <v>1330</v>
      </c>
      <c r="L486" s="1" t="s">
        <v>200</v>
      </c>
    </row>
    <row r="487" spans="1:12" x14ac:dyDescent="0.25">
      <c r="A487" s="30">
        <v>45792</v>
      </c>
      <c r="B487" s="3" t="s">
        <v>265</v>
      </c>
      <c r="C487" s="1" t="s">
        <v>35</v>
      </c>
      <c r="D487" s="3" t="s">
        <v>404</v>
      </c>
      <c r="E487" s="3" t="s">
        <v>499</v>
      </c>
      <c r="F487" s="3" t="s">
        <v>711</v>
      </c>
      <c r="G487" s="3" t="s">
        <v>151</v>
      </c>
      <c r="H487" s="1" t="s">
        <v>25</v>
      </c>
      <c r="I487" s="1" t="s">
        <v>26</v>
      </c>
      <c r="J487" s="2" t="s">
        <v>1182</v>
      </c>
      <c r="K487" s="3" t="s">
        <v>80</v>
      </c>
      <c r="L487" s="1" t="s">
        <v>8</v>
      </c>
    </row>
    <row r="488" spans="1:12" x14ac:dyDescent="0.25">
      <c r="A488" s="30">
        <v>45792</v>
      </c>
      <c r="B488" s="3" t="s">
        <v>265</v>
      </c>
      <c r="C488" s="1" t="s">
        <v>35</v>
      </c>
      <c r="D488" s="3" t="s">
        <v>404</v>
      </c>
      <c r="E488" s="3" t="s">
        <v>499</v>
      </c>
      <c r="F488" s="3" t="s">
        <v>711</v>
      </c>
      <c r="G488" s="3" t="s">
        <v>151</v>
      </c>
      <c r="H488" s="1" t="s">
        <v>25</v>
      </c>
      <c r="I488" s="1" t="s">
        <v>26</v>
      </c>
      <c r="J488" s="2" t="s">
        <v>1183</v>
      </c>
      <c r="K488" s="3" t="s">
        <v>1341</v>
      </c>
      <c r="L488" s="1" t="s">
        <v>8</v>
      </c>
    </row>
    <row r="489" spans="1:12" x14ac:dyDescent="0.25">
      <c r="A489" s="30">
        <v>45792</v>
      </c>
      <c r="B489" s="3" t="s">
        <v>265</v>
      </c>
      <c r="C489" s="1" t="s">
        <v>35</v>
      </c>
      <c r="D489" s="3" t="s">
        <v>404</v>
      </c>
      <c r="E489" s="3" t="s">
        <v>499</v>
      </c>
      <c r="F489" s="3" t="s">
        <v>711</v>
      </c>
      <c r="G489" s="3" t="s">
        <v>151</v>
      </c>
      <c r="H489" s="1" t="s">
        <v>25</v>
      </c>
      <c r="I489" s="1" t="s">
        <v>26</v>
      </c>
      <c r="J489" s="2" t="s">
        <v>1184</v>
      </c>
      <c r="K489" s="3" t="s">
        <v>1345</v>
      </c>
      <c r="L489" s="1" t="s">
        <v>0</v>
      </c>
    </row>
    <row r="490" spans="1:12" x14ac:dyDescent="0.25">
      <c r="A490" s="30">
        <v>45792</v>
      </c>
      <c r="B490" s="3" t="s">
        <v>265</v>
      </c>
      <c r="C490" s="1" t="s">
        <v>35</v>
      </c>
      <c r="D490" s="3" t="s">
        <v>404</v>
      </c>
      <c r="E490" s="3" t="s">
        <v>499</v>
      </c>
      <c r="F490" s="3" t="s">
        <v>711</v>
      </c>
      <c r="G490" s="3" t="s">
        <v>151</v>
      </c>
      <c r="H490" s="1" t="s">
        <v>25</v>
      </c>
      <c r="I490" s="1" t="s">
        <v>26</v>
      </c>
      <c r="J490" s="2" t="s">
        <v>1185</v>
      </c>
      <c r="K490" s="3" t="s">
        <v>1375</v>
      </c>
      <c r="L490" s="1" t="s">
        <v>8</v>
      </c>
    </row>
    <row r="491" spans="1:12" x14ac:dyDescent="0.25">
      <c r="A491" s="30">
        <v>45792</v>
      </c>
      <c r="B491" s="3" t="s">
        <v>265</v>
      </c>
      <c r="C491" s="1" t="s">
        <v>35</v>
      </c>
      <c r="D491" s="3" t="s">
        <v>404</v>
      </c>
      <c r="E491" s="3" t="s">
        <v>499</v>
      </c>
      <c r="F491" s="3" t="s">
        <v>711</v>
      </c>
      <c r="G491" s="3" t="s">
        <v>151</v>
      </c>
      <c r="H491" s="1" t="s">
        <v>25</v>
      </c>
      <c r="I491" s="1" t="s">
        <v>26</v>
      </c>
      <c r="J491" s="2" t="s">
        <v>1186</v>
      </c>
      <c r="K491" s="3" t="s">
        <v>88</v>
      </c>
      <c r="L491" s="1" t="s">
        <v>0</v>
      </c>
    </row>
    <row r="492" spans="1:12" x14ac:dyDescent="0.25">
      <c r="A492" s="30">
        <v>45792</v>
      </c>
      <c r="B492" s="3" t="s">
        <v>265</v>
      </c>
      <c r="C492" s="1" t="s">
        <v>35</v>
      </c>
      <c r="D492" s="3" t="s">
        <v>404</v>
      </c>
      <c r="E492" s="3" t="s">
        <v>499</v>
      </c>
      <c r="F492" s="3" t="s">
        <v>711</v>
      </c>
      <c r="G492" s="3" t="s">
        <v>151</v>
      </c>
      <c r="H492" s="1" t="s">
        <v>25</v>
      </c>
      <c r="I492" s="1" t="s">
        <v>26</v>
      </c>
      <c r="J492" s="2" t="s">
        <v>1187</v>
      </c>
      <c r="K492" s="3" t="s">
        <v>1377</v>
      </c>
      <c r="L492" s="1" t="s">
        <v>0</v>
      </c>
    </row>
    <row r="493" spans="1:12" x14ac:dyDescent="0.25">
      <c r="A493" s="30">
        <v>45792</v>
      </c>
      <c r="B493" s="3" t="s">
        <v>265</v>
      </c>
      <c r="C493" s="1" t="s">
        <v>35</v>
      </c>
      <c r="D493" s="3" t="s">
        <v>404</v>
      </c>
      <c r="E493" s="3" t="s">
        <v>499</v>
      </c>
      <c r="F493" s="3" t="s">
        <v>711</v>
      </c>
      <c r="G493" s="3" t="s">
        <v>151</v>
      </c>
      <c r="H493" s="1" t="s">
        <v>25</v>
      </c>
      <c r="I493" s="1" t="s">
        <v>26</v>
      </c>
      <c r="J493" s="2" t="s">
        <v>1188</v>
      </c>
      <c r="K493" s="3" t="s">
        <v>153</v>
      </c>
      <c r="L493" s="1" t="s">
        <v>200</v>
      </c>
    </row>
    <row r="494" spans="1:12" x14ac:dyDescent="0.25">
      <c r="A494" s="30">
        <v>45792</v>
      </c>
      <c r="B494" s="3" t="s">
        <v>265</v>
      </c>
      <c r="C494" s="1" t="s">
        <v>35</v>
      </c>
      <c r="D494" s="3" t="s">
        <v>404</v>
      </c>
      <c r="E494" s="3" t="s">
        <v>499</v>
      </c>
      <c r="F494" s="3" t="s">
        <v>711</v>
      </c>
      <c r="G494" s="3" t="s">
        <v>151</v>
      </c>
      <c r="H494" s="1" t="s">
        <v>25</v>
      </c>
      <c r="I494" s="1" t="s">
        <v>26</v>
      </c>
      <c r="J494" s="2" t="s">
        <v>1189</v>
      </c>
      <c r="K494" s="3" t="s">
        <v>157</v>
      </c>
      <c r="L494" s="1" t="s">
        <v>0</v>
      </c>
    </row>
    <row r="495" spans="1:12" x14ac:dyDescent="0.25">
      <c r="A495" s="30">
        <v>45792</v>
      </c>
      <c r="B495" s="3" t="s">
        <v>265</v>
      </c>
      <c r="C495" s="1" t="s">
        <v>35</v>
      </c>
      <c r="D495" s="3" t="s">
        <v>404</v>
      </c>
      <c r="E495" s="3" t="s">
        <v>499</v>
      </c>
      <c r="F495" s="3" t="s">
        <v>711</v>
      </c>
      <c r="G495" s="3" t="s">
        <v>151</v>
      </c>
      <c r="H495" s="1" t="s">
        <v>25</v>
      </c>
      <c r="I495" s="1" t="s">
        <v>26</v>
      </c>
      <c r="J495" s="2" t="s">
        <v>1190</v>
      </c>
      <c r="K495" s="3" t="s">
        <v>1341</v>
      </c>
      <c r="L495" s="1" t="s">
        <v>8</v>
      </c>
    </row>
    <row r="496" spans="1:12" x14ac:dyDescent="0.25">
      <c r="A496" s="30">
        <v>45792</v>
      </c>
      <c r="B496" s="3" t="s">
        <v>265</v>
      </c>
      <c r="C496" s="1" t="s">
        <v>35</v>
      </c>
      <c r="D496" s="3" t="s">
        <v>404</v>
      </c>
      <c r="E496" s="3" t="s">
        <v>500</v>
      </c>
      <c r="F496" s="3" t="s">
        <v>712</v>
      </c>
      <c r="G496" s="3" t="s">
        <v>151</v>
      </c>
      <c r="H496" s="1" t="s">
        <v>25</v>
      </c>
      <c r="I496" s="1" t="s">
        <v>26</v>
      </c>
      <c r="J496" s="2" t="s">
        <v>1191</v>
      </c>
      <c r="K496" s="3" t="s">
        <v>80</v>
      </c>
      <c r="L496" s="1" t="s">
        <v>8</v>
      </c>
    </row>
    <row r="497" spans="1:12" x14ac:dyDescent="0.25">
      <c r="A497" s="30">
        <v>45792</v>
      </c>
      <c r="B497" s="3" t="s">
        <v>265</v>
      </c>
      <c r="C497" s="1" t="s">
        <v>35</v>
      </c>
      <c r="D497" s="3" t="s">
        <v>404</v>
      </c>
      <c r="E497" s="3" t="s">
        <v>500</v>
      </c>
      <c r="F497" s="3" t="s">
        <v>712</v>
      </c>
      <c r="G497" s="3" t="s">
        <v>151</v>
      </c>
      <c r="H497" s="1" t="s">
        <v>25</v>
      </c>
      <c r="I497" s="1" t="s">
        <v>26</v>
      </c>
      <c r="J497" s="2" t="s">
        <v>1192</v>
      </c>
      <c r="K497" s="3" t="s">
        <v>153</v>
      </c>
      <c r="L497" s="1" t="s">
        <v>200</v>
      </c>
    </row>
    <row r="498" spans="1:12" x14ac:dyDescent="0.25">
      <c r="A498" s="30">
        <v>45792</v>
      </c>
      <c r="B498" s="3" t="s">
        <v>265</v>
      </c>
      <c r="C498" s="1" t="s">
        <v>35</v>
      </c>
      <c r="D498" s="3" t="s">
        <v>404</v>
      </c>
      <c r="E498" s="3" t="s">
        <v>500</v>
      </c>
      <c r="F498" s="3" t="s">
        <v>712</v>
      </c>
      <c r="G498" s="3" t="s">
        <v>151</v>
      </c>
      <c r="H498" s="1" t="s">
        <v>25</v>
      </c>
      <c r="I498" s="1" t="s">
        <v>26</v>
      </c>
      <c r="J498" s="2" t="s">
        <v>1193</v>
      </c>
      <c r="K498" s="3" t="s">
        <v>157</v>
      </c>
      <c r="L498" s="1" t="s">
        <v>0</v>
      </c>
    </row>
    <row r="499" spans="1:12" x14ac:dyDescent="0.25">
      <c r="A499" s="30">
        <v>45792</v>
      </c>
      <c r="B499" s="3" t="s">
        <v>265</v>
      </c>
      <c r="C499" s="1" t="s">
        <v>35</v>
      </c>
      <c r="D499" s="3" t="s">
        <v>404</v>
      </c>
      <c r="E499" s="3" t="s">
        <v>500</v>
      </c>
      <c r="F499" s="3" t="s">
        <v>712</v>
      </c>
      <c r="G499" s="3" t="s">
        <v>151</v>
      </c>
      <c r="H499" s="1" t="s">
        <v>25</v>
      </c>
      <c r="I499" s="1" t="s">
        <v>26</v>
      </c>
      <c r="J499" s="2" t="s">
        <v>1194</v>
      </c>
      <c r="K499" s="3" t="s">
        <v>1378</v>
      </c>
      <c r="L499" s="1" t="s">
        <v>8</v>
      </c>
    </row>
    <row r="500" spans="1:12" x14ac:dyDescent="0.25">
      <c r="A500" s="30">
        <v>45792</v>
      </c>
      <c r="B500" s="3" t="s">
        <v>265</v>
      </c>
      <c r="C500" s="1" t="s">
        <v>35</v>
      </c>
      <c r="D500" s="3" t="s">
        <v>404</v>
      </c>
      <c r="E500" s="3" t="s">
        <v>501</v>
      </c>
      <c r="F500" s="3" t="s">
        <v>713</v>
      </c>
      <c r="G500" s="3" t="s">
        <v>151</v>
      </c>
      <c r="H500" s="1" t="s">
        <v>25</v>
      </c>
      <c r="I500" s="1" t="s">
        <v>26</v>
      </c>
      <c r="J500" s="2" t="s">
        <v>1195</v>
      </c>
      <c r="K500" s="3" t="s">
        <v>1330</v>
      </c>
      <c r="L500" s="1" t="s">
        <v>200</v>
      </c>
    </row>
    <row r="501" spans="1:12" x14ac:dyDescent="0.25">
      <c r="A501" s="30">
        <v>45792</v>
      </c>
      <c r="B501" s="3" t="s">
        <v>265</v>
      </c>
      <c r="C501" s="1" t="s">
        <v>35</v>
      </c>
      <c r="D501" s="3" t="s">
        <v>404</v>
      </c>
      <c r="E501" s="3" t="s">
        <v>501</v>
      </c>
      <c r="F501" s="3" t="s">
        <v>713</v>
      </c>
      <c r="G501" s="3" t="s">
        <v>151</v>
      </c>
      <c r="H501" s="1" t="s">
        <v>25</v>
      </c>
      <c r="I501" s="1" t="s">
        <v>26</v>
      </c>
      <c r="J501" s="2" t="s">
        <v>1196</v>
      </c>
      <c r="K501" s="3" t="s">
        <v>1341</v>
      </c>
      <c r="L501" s="1" t="s">
        <v>8</v>
      </c>
    </row>
    <row r="502" spans="1:12" x14ac:dyDescent="0.25">
      <c r="A502" s="30">
        <v>45792</v>
      </c>
      <c r="B502" s="3" t="s">
        <v>265</v>
      </c>
      <c r="C502" s="1" t="s">
        <v>35</v>
      </c>
      <c r="D502" s="3" t="s">
        <v>404</v>
      </c>
      <c r="E502" s="3" t="s">
        <v>501</v>
      </c>
      <c r="F502" s="3" t="s">
        <v>713</v>
      </c>
      <c r="G502" s="3" t="s">
        <v>151</v>
      </c>
      <c r="H502" s="1" t="s">
        <v>25</v>
      </c>
      <c r="I502" s="1" t="s">
        <v>26</v>
      </c>
      <c r="J502" s="2" t="s">
        <v>1197</v>
      </c>
      <c r="K502" s="3" t="s">
        <v>88</v>
      </c>
      <c r="L502" s="1" t="s">
        <v>8</v>
      </c>
    </row>
    <row r="503" spans="1:12" x14ac:dyDescent="0.25">
      <c r="A503" s="30">
        <v>45792</v>
      </c>
      <c r="B503" s="3" t="s">
        <v>265</v>
      </c>
      <c r="C503" s="1" t="s">
        <v>35</v>
      </c>
      <c r="D503" s="3" t="s">
        <v>404</v>
      </c>
      <c r="E503" s="3" t="s">
        <v>501</v>
      </c>
      <c r="F503" s="3" t="s">
        <v>713</v>
      </c>
      <c r="G503" s="3" t="s">
        <v>151</v>
      </c>
      <c r="H503" s="1" t="s">
        <v>25</v>
      </c>
      <c r="I503" s="1" t="s">
        <v>26</v>
      </c>
      <c r="J503" s="2" t="s">
        <v>1198</v>
      </c>
      <c r="K503" s="3" t="s">
        <v>1378</v>
      </c>
      <c r="L503" s="1" t="s">
        <v>8</v>
      </c>
    </row>
    <row r="504" spans="1:12" x14ac:dyDescent="0.25">
      <c r="A504" s="30">
        <v>45792</v>
      </c>
      <c r="B504" s="3" t="s">
        <v>265</v>
      </c>
      <c r="C504" s="1" t="s">
        <v>35</v>
      </c>
      <c r="D504" s="3" t="s">
        <v>404</v>
      </c>
      <c r="E504" s="3" t="s">
        <v>501</v>
      </c>
      <c r="F504" s="3" t="s">
        <v>713</v>
      </c>
      <c r="G504" s="3" t="s">
        <v>151</v>
      </c>
      <c r="H504" s="1" t="s">
        <v>25</v>
      </c>
      <c r="I504" s="1" t="s">
        <v>26</v>
      </c>
      <c r="J504" s="2" t="s">
        <v>1199</v>
      </c>
      <c r="K504" s="3" t="s">
        <v>1377</v>
      </c>
      <c r="L504" s="1" t="s">
        <v>8</v>
      </c>
    </row>
    <row r="505" spans="1:12" x14ac:dyDescent="0.25">
      <c r="A505" s="30">
        <v>45792</v>
      </c>
      <c r="B505" s="3" t="s">
        <v>265</v>
      </c>
      <c r="C505" s="1" t="s">
        <v>35</v>
      </c>
      <c r="D505" s="3" t="s">
        <v>404</v>
      </c>
      <c r="E505" s="3" t="s">
        <v>501</v>
      </c>
      <c r="F505" s="3" t="s">
        <v>713</v>
      </c>
      <c r="G505" s="3" t="s">
        <v>151</v>
      </c>
      <c r="H505" s="1" t="s">
        <v>25</v>
      </c>
      <c r="I505" s="1" t="s">
        <v>26</v>
      </c>
      <c r="J505" s="2" t="s">
        <v>1200</v>
      </c>
      <c r="K505" s="3" t="s">
        <v>153</v>
      </c>
      <c r="L505" s="1" t="s">
        <v>200</v>
      </c>
    </row>
    <row r="506" spans="1:12" x14ac:dyDescent="0.25">
      <c r="A506" s="30">
        <v>45792</v>
      </c>
      <c r="B506" s="3" t="s">
        <v>265</v>
      </c>
      <c r="C506" s="1" t="s">
        <v>35</v>
      </c>
      <c r="D506" s="3" t="s">
        <v>404</v>
      </c>
      <c r="E506" s="3" t="s">
        <v>502</v>
      </c>
      <c r="F506" s="3" t="s">
        <v>714</v>
      </c>
      <c r="G506" s="3" t="s">
        <v>151</v>
      </c>
      <c r="H506" s="1" t="s">
        <v>25</v>
      </c>
      <c r="I506" s="1" t="s">
        <v>26</v>
      </c>
      <c r="J506" s="2" t="s">
        <v>1201</v>
      </c>
      <c r="K506" s="3" t="s">
        <v>1376</v>
      </c>
      <c r="L506" s="1" t="s">
        <v>8</v>
      </c>
    </row>
    <row r="507" spans="1:12" x14ac:dyDescent="0.25">
      <c r="A507" s="30">
        <v>45792</v>
      </c>
      <c r="B507" s="3" t="s">
        <v>265</v>
      </c>
      <c r="C507" s="1" t="s">
        <v>35</v>
      </c>
      <c r="D507" s="3" t="s">
        <v>404</v>
      </c>
      <c r="E507" s="3" t="s">
        <v>502</v>
      </c>
      <c r="F507" s="3" t="s">
        <v>714</v>
      </c>
      <c r="G507" s="3" t="s">
        <v>151</v>
      </c>
      <c r="H507" s="1" t="s">
        <v>25</v>
      </c>
      <c r="I507" s="1" t="s">
        <v>26</v>
      </c>
      <c r="J507" s="2" t="s">
        <v>1202</v>
      </c>
      <c r="K507" s="3" t="s">
        <v>157</v>
      </c>
      <c r="L507" s="1" t="s">
        <v>0</v>
      </c>
    </row>
    <row r="508" spans="1:12" x14ac:dyDescent="0.25">
      <c r="A508" s="30">
        <v>45792</v>
      </c>
      <c r="B508" s="3" t="s">
        <v>265</v>
      </c>
      <c r="C508" s="1" t="s">
        <v>35</v>
      </c>
      <c r="D508" s="3" t="s">
        <v>404</v>
      </c>
      <c r="E508" s="3" t="s">
        <v>502</v>
      </c>
      <c r="F508" s="3" t="s">
        <v>714</v>
      </c>
      <c r="G508" s="3" t="s">
        <v>151</v>
      </c>
      <c r="H508" s="1" t="s">
        <v>25</v>
      </c>
      <c r="I508" s="1" t="s">
        <v>26</v>
      </c>
      <c r="J508" s="2" t="s">
        <v>1203</v>
      </c>
      <c r="K508" s="3" t="s">
        <v>1377</v>
      </c>
      <c r="L508" s="1" t="s">
        <v>0</v>
      </c>
    </row>
    <row r="509" spans="1:12" x14ac:dyDescent="0.25">
      <c r="A509" s="30">
        <v>45792</v>
      </c>
      <c r="B509" s="3" t="s">
        <v>265</v>
      </c>
      <c r="C509" s="1" t="s">
        <v>35</v>
      </c>
      <c r="D509" s="3" t="s">
        <v>404</v>
      </c>
      <c r="E509" s="3" t="s">
        <v>502</v>
      </c>
      <c r="F509" s="3" t="s">
        <v>714</v>
      </c>
      <c r="G509" s="3" t="s">
        <v>151</v>
      </c>
      <c r="H509" s="1" t="s">
        <v>25</v>
      </c>
      <c r="I509" s="1" t="s">
        <v>26</v>
      </c>
      <c r="J509" s="2" t="s">
        <v>1204</v>
      </c>
      <c r="K509" s="3" t="s">
        <v>1330</v>
      </c>
      <c r="L509" s="1" t="s">
        <v>200</v>
      </c>
    </row>
    <row r="510" spans="1:12" x14ac:dyDescent="0.25">
      <c r="A510" s="30">
        <v>45792</v>
      </c>
      <c r="B510" s="3" t="s">
        <v>265</v>
      </c>
      <c r="C510" s="1" t="s">
        <v>35</v>
      </c>
      <c r="D510" s="3" t="s">
        <v>404</v>
      </c>
      <c r="E510" s="3" t="s">
        <v>502</v>
      </c>
      <c r="F510" s="3" t="s">
        <v>714</v>
      </c>
      <c r="G510" s="3" t="s">
        <v>151</v>
      </c>
      <c r="H510" s="1" t="s">
        <v>25</v>
      </c>
      <c r="I510" s="1" t="s">
        <v>26</v>
      </c>
      <c r="J510" s="2" t="s">
        <v>1205</v>
      </c>
      <c r="K510" s="3" t="s">
        <v>88</v>
      </c>
      <c r="L510" s="1" t="s">
        <v>0</v>
      </c>
    </row>
    <row r="511" spans="1:12" x14ac:dyDescent="0.25">
      <c r="A511" s="30">
        <v>45792</v>
      </c>
      <c r="B511" s="3" t="s">
        <v>265</v>
      </c>
      <c r="C511" s="1" t="s">
        <v>35</v>
      </c>
      <c r="D511" s="3" t="s">
        <v>404</v>
      </c>
      <c r="E511" s="3" t="s">
        <v>502</v>
      </c>
      <c r="F511" s="3" t="s">
        <v>714</v>
      </c>
      <c r="G511" s="3" t="s">
        <v>151</v>
      </c>
      <c r="H511" s="1" t="s">
        <v>25</v>
      </c>
      <c r="I511" s="1" t="s">
        <v>26</v>
      </c>
      <c r="J511" s="2" t="s">
        <v>1206</v>
      </c>
      <c r="K511" s="3" t="s">
        <v>1378</v>
      </c>
      <c r="L511" s="1" t="s">
        <v>8</v>
      </c>
    </row>
    <row r="512" spans="1:12" x14ac:dyDescent="0.25">
      <c r="A512" s="30">
        <v>45792</v>
      </c>
      <c r="B512" s="3" t="s">
        <v>265</v>
      </c>
      <c r="C512" s="1" t="s">
        <v>35</v>
      </c>
      <c r="D512" s="3" t="s">
        <v>404</v>
      </c>
      <c r="E512" s="3" t="s">
        <v>502</v>
      </c>
      <c r="F512" s="3" t="s">
        <v>714</v>
      </c>
      <c r="G512" s="3" t="s">
        <v>151</v>
      </c>
      <c r="H512" s="1" t="s">
        <v>25</v>
      </c>
      <c r="I512" s="1" t="s">
        <v>26</v>
      </c>
      <c r="J512" s="2" t="s">
        <v>1207</v>
      </c>
      <c r="K512" s="3" t="s">
        <v>153</v>
      </c>
      <c r="L512" s="1" t="s">
        <v>200</v>
      </c>
    </row>
    <row r="513" spans="1:12" x14ac:dyDescent="0.25">
      <c r="A513" s="30">
        <v>45792</v>
      </c>
      <c r="B513" s="3" t="s">
        <v>265</v>
      </c>
      <c r="C513" s="1" t="s">
        <v>35</v>
      </c>
      <c r="D513" s="3" t="s">
        <v>404</v>
      </c>
      <c r="E513" s="3" t="s">
        <v>502</v>
      </c>
      <c r="F513" s="3" t="s">
        <v>714</v>
      </c>
      <c r="G513" s="3" t="s">
        <v>151</v>
      </c>
      <c r="H513" s="1" t="s">
        <v>25</v>
      </c>
      <c r="I513" s="1" t="s">
        <v>26</v>
      </c>
      <c r="J513" s="2" t="s">
        <v>1208</v>
      </c>
      <c r="K513" s="3" t="s">
        <v>1375</v>
      </c>
      <c r="L513" s="1" t="s">
        <v>0</v>
      </c>
    </row>
    <row r="514" spans="1:12" x14ac:dyDescent="0.25">
      <c r="A514" s="30">
        <v>45792</v>
      </c>
      <c r="B514" s="3" t="s">
        <v>265</v>
      </c>
      <c r="C514" s="1" t="s">
        <v>35</v>
      </c>
      <c r="D514" s="3" t="s">
        <v>404</v>
      </c>
      <c r="E514" s="3" t="s">
        <v>503</v>
      </c>
      <c r="F514" s="3" t="s">
        <v>715</v>
      </c>
      <c r="G514" s="3" t="s">
        <v>151</v>
      </c>
      <c r="H514" s="1" t="s">
        <v>25</v>
      </c>
      <c r="I514" s="1" t="s">
        <v>26</v>
      </c>
      <c r="J514" s="2" t="s">
        <v>1209</v>
      </c>
      <c r="K514" s="3" t="s">
        <v>88</v>
      </c>
      <c r="L514" s="1" t="s">
        <v>0</v>
      </c>
    </row>
    <row r="515" spans="1:12" x14ac:dyDescent="0.25">
      <c r="A515" s="30">
        <v>45792</v>
      </c>
      <c r="B515" s="3" t="s">
        <v>265</v>
      </c>
      <c r="C515" s="1" t="s">
        <v>35</v>
      </c>
      <c r="D515" s="3" t="s">
        <v>404</v>
      </c>
      <c r="E515" s="3" t="s">
        <v>502</v>
      </c>
      <c r="F515" s="3" t="s">
        <v>714</v>
      </c>
      <c r="G515" s="3" t="s">
        <v>151</v>
      </c>
      <c r="H515" s="1" t="s">
        <v>25</v>
      </c>
      <c r="I515" s="1" t="s">
        <v>26</v>
      </c>
      <c r="J515" s="2" t="s">
        <v>1210</v>
      </c>
      <c r="K515" s="3" t="s">
        <v>1345</v>
      </c>
      <c r="L515" s="1" t="s">
        <v>0</v>
      </c>
    </row>
    <row r="516" spans="1:12" x14ac:dyDescent="0.25">
      <c r="A516" s="30">
        <v>45792</v>
      </c>
      <c r="B516" s="3" t="s">
        <v>265</v>
      </c>
      <c r="C516" s="1" t="s">
        <v>35</v>
      </c>
      <c r="D516" s="3" t="s">
        <v>404</v>
      </c>
      <c r="E516" s="3" t="s">
        <v>502</v>
      </c>
      <c r="F516" s="3" t="s">
        <v>714</v>
      </c>
      <c r="G516" s="3" t="s">
        <v>151</v>
      </c>
      <c r="H516" s="1" t="s">
        <v>25</v>
      </c>
      <c r="I516" s="1" t="s">
        <v>26</v>
      </c>
      <c r="J516" s="2" t="s">
        <v>1211</v>
      </c>
      <c r="K516" s="3" t="s">
        <v>80</v>
      </c>
      <c r="L516" s="1" t="s">
        <v>8</v>
      </c>
    </row>
    <row r="517" spans="1:12" x14ac:dyDescent="0.25">
      <c r="A517" s="30">
        <v>45792</v>
      </c>
      <c r="B517" s="3" t="s">
        <v>265</v>
      </c>
      <c r="C517" s="1" t="s">
        <v>35</v>
      </c>
      <c r="D517" s="3" t="s">
        <v>404</v>
      </c>
      <c r="E517" s="3" t="s">
        <v>502</v>
      </c>
      <c r="F517" s="3" t="s">
        <v>714</v>
      </c>
      <c r="G517" s="3" t="s">
        <v>151</v>
      </c>
      <c r="H517" s="1" t="s">
        <v>25</v>
      </c>
      <c r="I517" s="1" t="s">
        <v>26</v>
      </c>
      <c r="J517" s="2" t="s">
        <v>1212</v>
      </c>
      <c r="K517" s="3" t="s">
        <v>1341</v>
      </c>
      <c r="L517" s="1" t="s">
        <v>8</v>
      </c>
    </row>
    <row r="518" spans="1:12" x14ac:dyDescent="0.25">
      <c r="A518" s="30">
        <v>45792</v>
      </c>
      <c r="B518" s="3" t="s">
        <v>265</v>
      </c>
      <c r="C518" s="1" t="s">
        <v>35</v>
      </c>
      <c r="D518" s="3" t="s">
        <v>404</v>
      </c>
      <c r="E518" s="3" t="s">
        <v>504</v>
      </c>
      <c r="F518" s="3" t="s">
        <v>716</v>
      </c>
      <c r="G518" s="3" t="s">
        <v>151</v>
      </c>
      <c r="H518" s="1" t="s">
        <v>25</v>
      </c>
      <c r="I518" s="1" t="s">
        <v>26</v>
      </c>
      <c r="J518" s="2" t="s">
        <v>1213</v>
      </c>
      <c r="K518" s="3" t="s">
        <v>153</v>
      </c>
      <c r="L518" s="1" t="s">
        <v>200</v>
      </c>
    </row>
    <row r="519" spans="1:12" x14ac:dyDescent="0.25">
      <c r="A519" s="30">
        <v>45792</v>
      </c>
      <c r="B519" s="3" t="s">
        <v>265</v>
      </c>
      <c r="C519" s="1" t="s">
        <v>35</v>
      </c>
      <c r="D519" s="3" t="s">
        <v>404</v>
      </c>
      <c r="E519" s="3" t="s">
        <v>504</v>
      </c>
      <c r="F519" s="3" t="s">
        <v>716</v>
      </c>
      <c r="G519" s="3" t="s">
        <v>151</v>
      </c>
      <c r="H519" s="1" t="s">
        <v>25</v>
      </c>
      <c r="I519" s="1" t="s">
        <v>26</v>
      </c>
      <c r="J519" s="2" t="s">
        <v>1214</v>
      </c>
      <c r="K519" s="3" t="s">
        <v>1378</v>
      </c>
      <c r="L519" s="1" t="s">
        <v>8</v>
      </c>
    </row>
    <row r="520" spans="1:12" x14ac:dyDescent="0.25">
      <c r="A520" s="30">
        <v>45792</v>
      </c>
      <c r="B520" s="3" t="s">
        <v>265</v>
      </c>
      <c r="C520" s="1" t="s">
        <v>35</v>
      </c>
      <c r="D520" s="3" t="s">
        <v>404</v>
      </c>
      <c r="E520" s="3" t="s">
        <v>504</v>
      </c>
      <c r="F520" s="3" t="s">
        <v>716</v>
      </c>
      <c r="G520" s="3" t="s">
        <v>151</v>
      </c>
      <c r="H520" s="1" t="s">
        <v>25</v>
      </c>
      <c r="I520" s="1" t="s">
        <v>26</v>
      </c>
      <c r="J520" s="2" t="s">
        <v>1215</v>
      </c>
      <c r="K520" s="3" t="s">
        <v>157</v>
      </c>
      <c r="L520" s="1" t="s">
        <v>0</v>
      </c>
    </row>
    <row r="521" spans="1:12" x14ac:dyDescent="0.25">
      <c r="A521" s="30">
        <v>45792</v>
      </c>
      <c r="B521" s="3" t="s">
        <v>265</v>
      </c>
      <c r="C521" s="1" t="s">
        <v>35</v>
      </c>
      <c r="D521" s="3" t="s">
        <v>404</v>
      </c>
      <c r="E521" s="3" t="s">
        <v>504</v>
      </c>
      <c r="F521" s="3" t="s">
        <v>716</v>
      </c>
      <c r="G521" s="3" t="s">
        <v>151</v>
      </c>
      <c r="H521" s="1" t="s">
        <v>25</v>
      </c>
      <c r="I521" s="1" t="s">
        <v>26</v>
      </c>
      <c r="J521" s="2" t="s">
        <v>1216</v>
      </c>
      <c r="K521" s="3" t="s">
        <v>1330</v>
      </c>
      <c r="L521" s="1" t="s">
        <v>200</v>
      </c>
    </row>
    <row r="522" spans="1:12" x14ac:dyDescent="0.25">
      <c r="A522" s="30">
        <v>45792</v>
      </c>
      <c r="B522" s="3" t="s">
        <v>265</v>
      </c>
      <c r="C522" s="1" t="s">
        <v>35</v>
      </c>
      <c r="D522" s="3" t="s">
        <v>404</v>
      </c>
      <c r="E522" s="3" t="s">
        <v>504</v>
      </c>
      <c r="F522" s="3" t="s">
        <v>716</v>
      </c>
      <c r="G522" s="3" t="s">
        <v>151</v>
      </c>
      <c r="H522" s="1" t="s">
        <v>25</v>
      </c>
      <c r="I522" s="1" t="s">
        <v>26</v>
      </c>
      <c r="J522" s="2" t="s">
        <v>1217</v>
      </c>
      <c r="K522" s="3" t="s">
        <v>1341</v>
      </c>
      <c r="L522" s="1" t="s">
        <v>8</v>
      </c>
    </row>
    <row r="523" spans="1:12" x14ac:dyDescent="0.25">
      <c r="A523" s="30">
        <v>45792</v>
      </c>
      <c r="B523" s="3" t="s">
        <v>265</v>
      </c>
      <c r="C523" s="1" t="s">
        <v>35</v>
      </c>
      <c r="D523" s="3" t="s">
        <v>404</v>
      </c>
      <c r="E523" s="3" t="s">
        <v>504</v>
      </c>
      <c r="F523" s="3" t="s">
        <v>716</v>
      </c>
      <c r="G523" s="3" t="s">
        <v>151</v>
      </c>
      <c r="H523" s="1" t="s">
        <v>25</v>
      </c>
      <c r="I523" s="1" t="s">
        <v>26</v>
      </c>
      <c r="J523" s="2" t="s">
        <v>1218</v>
      </c>
      <c r="K523" s="3" t="s">
        <v>80</v>
      </c>
      <c r="L523" s="1" t="s">
        <v>8</v>
      </c>
    </row>
    <row r="524" spans="1:12" x14ac:dyDescent="0.25">
      <c r="A524" s="30">
        <v>45792</v>
      </c>
      <c r="B524" s="3" t="s">
        <v>265</v>
      </c>
      <c r="C524" s="1" t="s">
        <v>35</v>
      </c>
      <c r="D524" s="3" t="s">
        <v>404</v>
      </c>
      <c r="E524" s="3" t="s">
        <v>505</v>
      </c>
      <c r="F524" s="3" t="s">
        <v>717</v>
      </c>
      <c r="G524" s="3" t="s">
        <v>151</v>
      </c>
      <c r="H524" s="1" t="s">
        <v>25</v>
      </c>
      <c r="I524" s="1" t="s">
        <v>26</v>
      </c>
      <c r="J524" s="2" t="s">
        <v>1219</v>
      </c>
      <c r="K524" s="3" t="s">
        <v>1341</v>
      </c>
      <c r="L524" s="1" t="s">
        <v>8</v>
      </c>
    </row>
    <row r="525" spans="1:12" x14ac:dyDescent="0.25">
      <c r="A525" s="30">
        <v>45792</v>
      </c>
      <c r="B525" s="3" t="s">
        <v>265</v>
      </c>
      <c r="C525" s="1" t="s">
        <v>35</v>
      </c>
      <c r="D525" s="3" t="s">
        <v>404</v>
      </c>
      <c r="E525" s="3" t="s">
        <v>505</v>
      </c>
      <c r="F525" s="3" t="s">
        <v>717</v>
      </c>
      <c r="G525" s="3" t="s">
        <v>151</v>
      </c>
      <c r="H525" s="1" t="s">
        <v>25</v>
      </c>
      <c r="I525" s="1" t="s">
        <v>26</v>
      </c>
      <c r="J525" s="2" t="s">
        <v>1220</v>
      </c>
      <c r="K525" s="3" t="s">
        <v>80</v>
      </c>
      <c r="L525" s="1" t="s">
        <v>8</v>
      </c>
    </row>
    <row r="526" spans="1:12" x14ac:dyDescent="0.25">
      <c r="A526" s="30">
        <v>45792</v>
      </c>
      <c r="B526" s="3" t="s">
        <v>265</v>
      </c>
      <c r="C526" s="1" t="s">
        <v>35</v>
      </c>
      <c r="D526" s="3" t="s">
        <v>404</v>
      </c>
      <c r="E526" s="3" t="s">
        <v>505</v>
      </c>
      <c r="F526" s="3" t="s">
        <v>717</v>
      </c>
      <c r="G526" s="3" t="s">
        <v>151</v>
      </c>
      <c r="H526" s="1" t="s">
        <v>25</v>
      </c>
      <c r="I526" s="1" t="s">
        <v>26</v>
      </c>
      <c r="J526" s="2" t="s">
        <v>1221</v>
      </c>
      <c r="K526" s="3" t="s">
        <v>1378</v>
      </c>
      <c r="L526" s="1" t="s">
        <v>8</v>
      </c>
    </row>
    <row r="527" spans="1:12" x14ac:dyDescent="0.25">
      <c r="A527" s="30">
        <v>45792</v>
      </c>
      <c r="B527" s="3" t="s">
        <v>265</v>
      </c>
      <c r="C527" s="1" t="s">
        <v>35</v>
      </c>
      <c r="D527" s="3" t="s">
        <v>404</v>
      </c>
      <c r="E527" s="3" t="s">
        <v>505</v>
      </c>
      <c r="F527" s="3" t="s">
        <v>717</v>
      </c>
      <c r="G527" s="3" t="s">
        <v>151</v>
      </c>
      <c r="H527" s="1" t="s">
        <v>25</v>
      </c>
      <c r="I527" s="1" t="s">
        <v>26</v>
      </c>
      <c r="J527" s="2" t="s">
        <v>1222</v>
      </c>
      <c r="K527" s="3" t="s">
        <v>153</v>
      </c>
      <c r="L527" s="1" t="s">
        <v>200</v>
      </c>
    </row>
    <row r="528" spans="1:12" x14ac:dyDescent="0.25">
      <c r="A528" s="30">
        <v>45792</v>
      </c>
      <c r="B528" s="3" t="s">
        <v>265</v>
      </c>
      <c r="C528" s="1" t="s">
        <v>35</v>
      </c>
      <c r="D528" s="3" t="s">
        <v>404</v>
      </c>
      <c r="E528" s="3" t="s">
        <v>506</v>
      </c>
      <c r="F528" s="3" t="s">
        <v>718</v>
      </c>
      <c r="G528" s="3" t="s">
        <v>151</v>
      </c>
      <c r="H528" s="1" t="s">
        <v>25</v>
      </c>
      <c r="I528" s="1" t="s">
        <v>26</v>
      </c>
      <c r="J528" s="2" t="s">
        <v>1223</v>
      </c>
      <c r="K528" s="3" t="s">
        <v>153</v>
      </c>
      <c r="L528" s="1" t="s">
        <v>200</v>
      </c>
    </row>
    <row r="529" spans="1:12" x14ac:dyDescent="0.25">
      <c r="A529" s="30">
        <v>45792</v>
      </c>
      <c r="B529" s="3" t="s">
        <v>265</v>
      </c>
      <c r="C529" s="1" t="s">
        <v>35</v>
      </c>
      <c r="D529" s="3" t="s">
        <v>404</v>
      </c>
      <c r="E529" s="3" t="s">
        <v>506</v>
      </c>
      <c r="F529" s="3" t="s">
        <v>718</v>
      </c>
      <c r="G529" s="3" t="s">
        <v>151</v>
      </c>
      <c r="H529" s="1" t="s">
        <v>25</v>
      </c>
      <c r="I529" s="1" t="s">
        <v>26</v>
      </c>
      <c r="J529" s="2" t="s">
        <v>1224</v>
      </c>
      <c r="K529" s="3" t="s">
        <v>1378</v>
      </c>
      <c r="L529" s="1" t="s">
        <v>8</v>
      </c>
    </row>
    <row r="530" spans="1:12" x14ac:dyDescent="0.25">
      <c r="A530" s="30">
        <v>45792</v>
      </c>
      <c r="B530" s="3" t="s">
        <v>265</v>
      </c>
      <c r="C530" s="1" t="s">
        <v>35</v>
      </c>
      <c r="D530" s="3" t="s">
        <v>404</v>
      </c>
      <c r="E530" s="3" t="s">
        <v>506</v>
      </c>
      <c r="F530" s="3" t="s">
        <v>718</v>
      </c>
      <c r="G530" s="3" t="s">
        <v>151</v>
      </c>
      <c r="H530" s="1" t="s">
        <v>25</v>
      </c>
      <c r="I530" s="1" t="s">
        <v>26</v>
      </c>
      <c r="J530" s="2" t="s">
        <v>1225</v>
      </c>
      <c r="K530" s="3" t="s">
        <v>1341</v>
      </c>
      <c r="L530" s="1" t="s">
        <v>8</v>
      </c>
    </row>
    <row r="531" spans="1:12" x14ac:dyDescent="0.25">
      <c r="A531" s="30">
        <v>45792</v>
      </c>
      <c r="B531" s="3" t="s">
        <v>265</v>
      </c>
      <c r="C531" s="1" t="s">
        <v>35</v>
      </c>
      <c r="D531" s="3" t="s">
        <v>404</v>
      </c>
      <c r="E531" s="3" t="s">
        <v>506</v>
      </c>
      <c r="F531" s="3" t="s">
        <v>718</v>
      </c>
      <c r="G531" s="3" t="s">
        <v>151</v>
      </c>
      <c r="H531" s="1" t="s">
        <v>25</v>
      </c>
      <c r="I531" s="1" t="s">
        <v>26</v>
      </c>
      <c r="J531" s="2" t="s">
        <v>1226</v>
      </c>
      <c r="K531" s="3" t="s">
        <v>80</v>
      </c>
      <c r="L531" s="1" t="s">
        <v>8</v>
      </c>
    </row>
    <row r="532" spans="1:12" x14ac:dyDescent="0.25">
      <c r="A532" s="30">
        <v>45792</v>
      </c>
      <c r="B532" s="3" t="s">
        <v>265</v>
      </c>
      <c r="C532" s="1" t="s">
        <v>35</v>
      </c>
      <c r="D532" s="3" t="s">
        <v>404</v>
      </c>
      <c r="E532" s="3" t="s">
        <v>507</v>
      </c>
      <c r="F532" s="3" t="s">
        <v>715</v>
      </c>
      <c r="G532" s="3" t="s">
        <v>151</v>
      </c>
      <c r="H532" s="1" t="s">
        <v>25</v>
      </c>
      <c r="I532" s="1" t="s">
        <v>26</v>
      </c>
      <c r="J532" s="2" t="s">
        <v>1227</v>
      </c>
      <c r="K532" s="3" t="s">
        <v>1376</v>
      </c>
      <c r="L532" s="1" t="s">
        <v>8</v>
      </c>
    </row>
    <row r="533" spans="1:12" x14ac:dyDescent="0.25">
      <c r="A533" s="30">
        <v>45792</v>
      </c>
      <c r="B533" s="3" t="s">
        <v>265</v>
      </c>
      <c r="C533" s="1" t="s">
        <v>35</v>
      </c>
      <c r="D533" s="3" t="s">
        <v>404</v>
      </c>
      <c r="E533" s="3" t="s">
        <v>507</v>
      </c>
      <c r="F533" s="3" t="s">
        <v>715</v>
      </c>
      <c r="G533" s="3" t="s">
        <v>151</v>
      </c>
      <c r="H533" s="1" t="s">
        <v>25</v>
      </c>
      <c r="I533" s="1" t="s">
        <v>26</v>
      </c>
      <c r="J533" s="2" t="s">
        <v>1228</v>
      </c>
      <c r="K533" s="3" t="s">
        <v>157</v>
      </c>
      <c r="L533" s="1" t="s">
        <v>0</v>
      </c>
    </row>
    <row r="534" spans="1:12" x14ac:dyDescent="0.25">
      <c r="A534" s="30">
        <v>45792</v>
      </c>
      <c r="B534" s="3" t="s">
        <v>265</v>
      </c>
      <c r="C534" s="1" t="s">
        <v>35</v>
      </c>
      <c r="D534" s="3" t="s">
        <v>404</v>
      </c>
      <c r="E534" s="3" t="s">
        <v>507</v>
      </c>
      <c r="F534" s="3" t="s">
        <v>715</v>
      </c>
      <c r="G534" s="3" t="s">
        <v>151</v>
      </c>
      <c r="H534" s="1" t="s">
        <v>25</v>
      </c>
      <c r="I534" s="1" t="s">
        <v>26</v>
      </c>
      <c r="J534" s="2" t="s">
        <v>1229</v>
      </c>
      <c r="K534" s="3" t="s">
        <v>153</v>
      </c>
      <c r="L534" s="1" t="s">
        <v>200</v>
      </c>
    </row>
    <row r="535" spans="1:12" x14ac:dyDescent="0.25">
      <c r="A535" s="30">
        <v>45792</v>
      </c>
      <c r="B535" s="3" t="s">
        <v>265</v>
      </c>
      <c r="C535" s="1" t="s">
        <v>35</v>
      </c>
      <c r="D535" s="3" t="s">
        <v>404</v>
      </c>
      <c r="E535" s="3" t="s">
        <v>507</v>
      </c>
      <c r="F535" s="3" t="s">
        <v>715</v>
      </c>
      <c r="G535" s="3" t="s">
        <v>151</v>
      </c>
      <c r="H535" s="1" t="s">
        <v>25</v>
      </c>
      <c r="I535" s="1" t="s">
        <v>26</v>
      </c>
      <c r="J535" s="2" t="s">
        <v>1230</v>
      </c>
      <c r="K535" s="3" t="s">
        <v>1377</v>
      </c>
      <c r="L535" s="1" t="s">
        <v>0</v>
      </c>
    </row>
    <row r="536" spans="1:12" x14ac:dyDescent="0.25">
      <c r="A536" s="30">
        <v>45792</v>
      </c>
      <c r="B536" s="3" t="s">
        <v>265</v>
      </c>
      <c r="C536" s="1" t="s">
        <v>35</v>
      </c>
      <c r="D536" s="3" t="s">
        <v>404</v>
      </c>
      <c r="E536" s="3" t="s">
        <v>507</v>
      </c>
      <c r="F536" s="3" t="s">
        <v>715</v>
      </c>
      <c r="G536" s="3" t="s">
        <v>151</v>
      </c>
      <c r="H536" s="1" t="s">
        <v>25</v>
      </c>
      <c r="I536" s="1" t="s">
        <v>26</v>
      </c>
      <c r="J536" s="2" t="s">
        <v>1231</v>
      </c>
      <c r="K536" s="3" t="s">
        <v>1330</v>
      </c>
      <c r="L536" s="1" t="s">
        <v>200</v>
      </c>
    </row>
    <row r="537" spans="1:12" x14ac:dyDescent="0.25">
      <c r="A537" s="30">
        <v>45792</v>
      </c>
      <c r="B537" s="3" t="s">
        <v>265</v>
      </c>
      <c r="C537" s="1" t="s">
        <v>35</v>
      </c>
      <c r="D537" s="3" t="s">
        <v>404</v>
      </c>
      <c r="E537" s="3" t="s">
        <v>507</v>
      </c>
      <c r="F537" s="3" t="s">
        <v>715</v>
      </c>
      <c r="G537" s="3" t="s">
        <v>151</v>
      </c>
      <c r="H537" s="1" t="s">
        <v>25</v>
      </c>
      <c r="I537" s="1" t="s">
        <v>26</v>
      </c>
      <c r="J537" s="2" t="s">
        <v>1232</v>
      </c>
      <c r="K537" s="3" t="s">
        <v>1341</v>
      </c>
      <c r="L537" s="1" t="s">
        <v>8</v>
      </c>
    </row>
    <row r="538" spans="1:12" x14ac:dyDescent="0.25">
      <c r="A538" s="30">
        <v>45792</v>
      </c>
      <c r="B538" s="3" t="s">
        <v>265</v>
      </c>
      <c r="C538" s="1" t="s">
        <v>35</v>
      </c>
      <c r="D538" s="3" t="s">
        <v>404</v>
      </c>
      <c r="E538" s="3" t="s">
        <v>507</v>
      </c>
      <c r="F538" s="3" t="s">
        <v>715</v>
      </c>
      <c r="G538" s="3" t="s">
        <v>151</v>
      </c>
      <c r="H538" s="1" t="s">
        <v>25</v>
      </c>
      <c r="I538" s="1" t="s">
        <v>26</v>
      </c>
      <c r="J538" s="2" t="s">
        <v>1233</v>
      </c>
      <c r="K538" s="3" t="s">
        <v>80</v>
      </c>
      <c r="L538" s="1" t="s">
        <v>8</v>
      </c>
    </row>
    <row r="539" spans="1:12" x14ac:dyDescent="0.25">
      <c r="A539" s="30">
        <v>45792</v>
      </c>
      <c r="B539" s="3" t="s">
        <v>265</v>
      </c>
      <c r="C539" s="1" t="s">
        <v>35</v>
      </c>
      <c r="D539" s="3" t="s">
        <v>404</v>
      </c>
      <c r="E539" s="3" t="s">
        <v>507</v>
      </c>
      <c r="F539" s="3" t="s">
        <v>715</v>
      </c>
      <c r="G539" s="3" t="s">
        <v>151</v>
      </c>
      <c r="H539" s="1" t="s">
        <v>25</v>
      </c>
      <c r="I539" s="1" t="s">
        <v>26</v>
      </c>
      <c r="J539" s="2" t="s">
        <v>1234</v>
      </c>
      <c r="K539" s="3" t="s">
        <v>1345</v>
      </c>
      <c r="L539" s="1" t="s">
        <v>0</v>
      </c>
    </row>
    <row r="540" spans="1:12" x14ac:dyDescent="0.25">
      <c r="A540" s="30">
        <v>45792</v>
      </c>
      <c r="B540" s="3" t="s">
        <v>265</v>
      </c>
      <c r="C540" s="1" t="s">
        <v>35</v>
      </c>
      <c r="D540" s="3" t="s">
        <v>404</v>
      </c>
      <c r="E540" s="3" t="s">
        <v>507</v>
      </c>
      <c r="F540" s="3" t="s">
        <v>715</v>
      </c>
      <c r="G540" s="3" t="s">
        <v>151</v>
      </c>
      <c r="H540" s="1" t="s">
        <v>25</v>
      </c>
      <c r="I540" s="1" t="s">
        <v>26</v>
      </c>
      <c r="J540" s="2" t="s">
        <v>1235</v>
      </c>
      <c r="K540" s="3" t="s">
        <v>1375</v>
      </c>
      <c r="L540" s="1" t="s">
        <v>0</v>
      </c>
    </row>
    <row r="541" spans="1:12" x14ac:dyDescent="0.25">
      <c r="A541" s="30">
        <v>45792</v>
      </c>
      <c r="B541" s="3" t="s">
        <v>265</v>
      </c>
      <c r="C541" s="1" t="s">
        <v>35</v>
      </c>
      <c r="D541" s="3" t="s">
        <v>404</v>
      </c>
      <c r="E541" s="3" t="s">
        <v>507</v>
      </c>
      <c r="F541" s="3" t="s">
        <v>715</v>
      </c>
      <c r="G541" s="3" t="s">
        <v>151</v>
      </c>
      <c r="H541" s="1" t="s">
        <v>25</v>
      </c>
      <c r="I541" s="1" t="s">
        <v>26</v>
      </c>
      <c r="J541" s="2" t="s">
        <v>1236</v>
      </c>
      <c r="K541" s="3" t="s">
        <v>1378</v>
      </c>
      <c r="L541" s="1" t="s">
        <v>8</v>
      </c>
    </row>
    <row r="542" spans="1:12" x14ac:dyDescent="0.25">
      <c r="A542" s="30">
        <v>45792</v>
      </c>
      <c r="B542" s="3" t="s">
        <v>265</v>
      </c>
      <c r="C542" s="1" t="s">
        <v>35</v>
      </c>
      <c r="D542" s="3" t="s">
        <v>404</v>
      </c>
      <c r="E542" s="3" t="s">
        <v>508</v>
      </c>
      <c r="F542" s="3" t="s">
        <v>719</v>
      </c>
      <c r="G542" s="3" t="s">
        <v>151</v>
      </c>
      <c r="H542" s="1" t="s">
        <v>25</v>
      </c>
      <c r="I542" s="1" t="s">
        <v>26</v>
      </c>
      <c r="J542" s="2" t="s">
        <v>1237</v>
      </c>
      <c r="K542" s="3" t="s">
        <v>1375</v>
      </c>
      <c r="L542" s="1" t="s">
        <v>0</v>
      </c>
    </row>
    <row r="543" spans="1:12" x14ac:dyDescent="0.25">
      <c r="A543" s="30">
        <v>45792</v>
      </c>
      <c r="B543" s="3" t="s">
        <v>265</v>
      </c>
      <c r="C543" s="1" t="s">
        <v>35</v>
      </c>
      <c r="D543" s="3" t="s">
        <v>404</v>
      </c>
      <c r="E543" s="3" t="s">
        <v>508</v>
      </c>
      <c r="F543" s="3" t="s">
        <v>719</v>
      </c>
      <c r="G543" s="3" t="s">
        <v>151</v>
      </c>
      <c r="H543" s="1" t="s">
        <v>25</v>
      </c>
      <c r="I543" s="1" t="s">
        <v>26</v>
      </c>
      <c r="J543" s="2" t="s">
        <v>1238</v>
      </c>
      <c r="K543" s="3" t="s">
        <v>1330</v>
      </c>
      <c r="L543" s="1" t="s">
        <v>200</v>
      </c>
    </row>
    <row r="544" spans="1:12" x14ac:dyDescent="0.25">
      <c r="A544" s="30">
        <v>45792</v>
      </c>
      <c r="B544" s="3" t="s">
        <v>265</v>
      </c>
      <c r="C544" s="1" t="s">
        <v>35</v>
      </c>
      <c r="D544" s="3" t="s">
        <v>404</v>
      </c>
      <c r="E544" s="3" t="s">
        <v>508</v>
      </c>
      <c r="F544" s="3" t="s">
        <v>719</v>
      </c>
      <c r="G544" s="3" t="s">
        <v>151</v>
      </c>
      <c r="H544" s="1" t="s">
        <v>25</v>
      </c>
      <c r="I544" s="1" t="s">
        <v>26</v>
      </c>
      <c r="J544" s="2" t="s">
        <v>1239</v>
      </c>
      <c r="K544" s="3" t="s">
        <v>1341</v>
      </c>
      <c r="L544" s="1" t="s">
        <v>8</v>
      </c>
    </row>
    <row r="545" spans="1:12" x14ac:dyDescent="0.25">
      <c r="A545" s="30">
        <v>45792</v>
      </c>
      <c r="B545" s="3" t="s">
        <v>265</v>
      </c>
      <c r="C545" s="1" t="s">
        <v>35</v>
      </c>
      <c r="D545" s="3" t="s">
        <v>404</v>
      </c>
      <c r="E545" s="3" t="s">
        <v>509</v>
      </c>
      <c r="F545" s="3" t="s">
        <v>720</v>
      </c>
      <c r="G545" s="3" t="s">
        <v>151</v>
      </c>
      <c r="H545" s="1" t="s">
        <v>25</v>
      </c>
      <c r="I545" s="1" t="s">
        <v>26</v>
      </c>
      <c r="J545" s="2" t="s">
        <v>1240</v>
      </c>
      <c r="K545" s="3" t="s">
        <v>92</v>
      </c>
      <c r="L545" s="1" t="s">
        <v>0</v>
      </c>
    </row>
    <row r="546" spans="1:12" x14ac:dyDescent="0.25">
      <c r="A546" s="30">
        <v>45792</v>
      </c>
      <c r="B546" s="3" t="s">
        <v>265</v>
      </c>
      <c r="C546" s="1" t="s">
        <v>35</v>
      </c>
      <c r="D546" s="3" t="s">
        <v>404</v>
      </c>
      <c r="E546" s="3" t="s">
        <v>509</v>
      </c>
      <c r="F546" s="3" t="s">
        <v>720</v>
      </c>
      <c r="G546" s="3" t="s">
        <v>151</v>
      </c>
      <c r="H546" s="1" t="s">
        <v>25</v>
      </c>
      <c r="I546" s="1" t="s">
        <v>26</v>
      </c>
      <c r="J546" s="2" t="s">
        <v>1241</v>
      </c>
      <c r="K546" s="3" t="s">
        <v>159</v>
      </c>
      <c r="L546" s="1" t="s">
        <v>8</v>
      </c>
    </row>
    <row r="547" spans="1:12" x14ac:dyDescent="0.25">
      <c r="A547" s="30">
        <v>45792</v>
      </c>
      <c r="B547" s="3" t="s">
        <v>265</v>
      </c>
      <c r="C547" s="1" t="s">
        <v>35</v>
      </c>
      <c r="D547" s="3" t="s">
        <v>404</v>
      </c>
      <c r="E547" s="3" t="s">
        <v>509</v>
      </c>
      <c r="F547" s="3" t="s">
        <v>720</v>
      </c>
      <c r="G547" s="3" t="s">
        <v>151</v>
      </c>
      <c r="H547" s="1" t="s">
        <v>25</v>
      </c>
      <c r="I547" s="1" t="s">
        <v>26</v>
      </c>
      <c r="J547" s="2" t="s">
        <v>1242</v>
      </c>
      <c r="K547" s="3" t="s">
        <v>1379</v>
      </c>
      <c r="L547" s="1" t="s">
        <v>0</v>
      </c>
    </row>
    <row r="548" spans="1:12" x14ac:dyDescent="0.25">
      <c r="A548" s="30">
        <v>45792</v>
      </c>
      <c r="B548" s="3" t="s">
        <v>265</v>
      </c>
      <c r="C548" s="1" t="s">
        <v>35</v>
      </c>
      <c r="D548" s="3" t="s">
        <v>404</v>
      </c>
      <c r="E548" s="3" t="s">
        <v>509</v>
      </c>
      <c r="F548" s="3" t="s">
        <v>720</v>
      </c>
      <c r="G548" s="3" t="s">
        <v>151</v>
      </c>
      <c r="H548" s="1" t="s">
        <v>25</v>
      </c>
      <c r="I548" s="1" t="s">
        <v>26</v>
      </c>
      <c r="J548" s="2" t="s">
        <v>1243</v>
      </c>
      <c r="K548" s="3" t="s">
        <v>1379</v>
      </c>
      <c r="L548" s="1" t="s">
        <v>0</v>
      </c>
    </row>
    <row r="549" spans="1:12" x14ac:dyDescent="0.25">
      <c r="A549" s="30">
        <v>45792</v>
      </c>
      <c r="B549" s="3" t="s">
        <v>265</v>
      </c>
      <c r="C549" s="1" t="s">
        <v>35</v>
      </c>
      <c r="D549" s="3" t="s">
        <v>404</v>
      </c>
      <c r="E549" s="3" t="s">
        <v>509</v>
      </c>
      <c r="F549" s="3" t="s">
        <v>720</v>
      </c>
      <c r="G549" s="3" t="s">
        <v>151</v>
      </c>
      <c r="H549" s="1" t="s">
        <v>25</v>
      </c>
      <c r="I549" s="1" t="s">
        <v>26</v>
      </c>
      <c r="J549" s="2" t="s">
        <v>1244</v>
      </c>
      <c r="K549" s="3" t="s">
        <v>1379</v>
      </c>
      <c r="L549" s="1" t="s">
        <v>0</v>
      </c>
    </row>
    <row r="550" spans="1:12" ht="25.5" x14ac:dyDescent="0.25">
      <c r="A550" s="30">
        <v>45792</v>
      </c>
      <c r="B550" s="3" t="s">
        <v>265</v>
      </c>
      <c r="C550" s="1" t="s">
        <v>35</v>
      </c>
      <c r="D550" s="3" t="s">
        <v>36</v>
      </c>
      <c r="E550" s="3" t="s">
        <v>510</v>
      </c>
      <c r="F550" s="3" t="s">
        <v>721</v>
      </c>
      <c r="G550" s="3" t="s">
        <v>151</v>
      </c>
      <c r="H550" s="1" t="s">
        <v>25</v>
      </c>
      <c r="I550" s="1" t="s">
        <v>26</v>
      </c>
      <c r="J550" s="2" t="s">
        <v>1245</v>
      </c>
      <c r="K550" s="3" t="s">
        <v>80</v>
      </c>
      <c r="L550" s="1" t="s">
        <v>8</v>
      </c>
    </row>
    <row r="551" spans="1:12" ht="25.5" x14ac:dyDescent="0.25">
      <c r="A551" s="30">
        <v>45792</v>
      </c>
      <c r="B551" s="3" t="s">
        <v>265</v>
      </c>
      <c r="C551" s="1" t="s">
        <v>35</v>
      </c>
      <c r="D551" s="3" t="s">
        <v>36</v>
      </c>
      <c r="E551" s="3" t="s">
        <v>510</v>
      </c>
      <c r="F551" s="3" t="s">
        <v>721</v>
      </c>
      <c r="G551" s="3" t="s">
        <v>151</v>
      </c>
      <c r="H551" s="1" t="s">
        <v>25</v>
      </c>
      <c r="I551" s="1" t="s">
        <v>26</v>
      </c>
      <c r="J551" s="2" t="s">
        <v>1246</v>
      </c>
      <c r="K551" s="3" t="s">
        <v>88</v>
      </c>
      <c r="L551" s="1" t="s">
        <v>8</v>
      </c>
    </row>
    <row r="552" spans="1:12" ht="25.5" x14ac:dyDescent="0.25">
      <c r="A552" s="30">
        <v>45792</v>
      </c>
      <c r="B552" s="3" t="s">
        <v>265</v>
      </c>
      <c r="C552" s="1" t="s">
        <v>35</v>
      </c>
      <c r="D552" s="3" t="s">
        <v>36</v>
      </c>
      <c r="E552" s="3" t="s">
        <v>510</v>
      </c>
      <c r="F552" s="3" t="s">
        <v>721</v>
      </c>
      <c r="G552" s="3" t="s">
        <v>151</v>
      </c>
      <c r="H552" s="1" t="s">
        <v>25</v>
      </c>
      <c r="I552" s="1" t="s">
        <v>26</v>
      </c>
      <c r="J552" s="2" t="s">
        <v>1247</v>
      </c>
      <c r="K552" s="3" t="s">
        <v>1330</v>
      </c>
      <c r="L552" s="1" t="s">
        <v>200</v>
      </c>
    </row>
    <row r="553" spans="1:12" ht="25.5" x14ac:dyDescent="0.25">
      <c r="A553" s="30">
        <v>45792</v>
      </c>
      <c r="B553" s="3" t="s">
        <v>265</v>
      </c>
      <c r="C553" s="1" t="s">
        <v>35</v>
      </c>
      <c r="D553" s="3" t="s">
        <v>36</v>
      </c>
      <c r="E553" s="3" t="s">
        <v>510</v>
      </c>
      <c r="F553" s="3" t="s">
        <v>721</v>
      </c>
      <c r="G553" s="3" t="s">
        <v>151</v>
      </c>
      <c r="H553" s="1" t="s">
        <v>25</v>
      </c>
      <c r="I553" s="1" t="s">
        <v>26</v>
      </c>
      <c r="J553" s="2" t="s">
        <v>1248</v>
      </c>
      <c r="K553" s="3" t="s">
        <v>199</v>
      </c>
      <c r="L553" s="1" t="s">
        <v>1388</v>
      </c>
    </row>
    <row r="554" spans="1:12" ht="25.5" x14ac:dyDescent="0.25">
      <c r="A554" s="30">
        <v>45792</v>
      </c>
      <c r="B554" s="3" t="s">
        <v>265</v>
      </c>
      <c r="C554" s="1" t="s">
        <v>35</v>
      </c>
      <c r="D554" s="3" t="s">
        <v>36</v>
      </c>
      <c r="E554" s="3" t="s">
        <v>510</v>
      </c>
      <c r="F554" s="3" t="s">
        <v>721</v>
      </c>
      <c r="G554" s="3" t="s">
        <v>151</v>
      </c>
      <c r="H554" s="1" t="s">
        <v>25</v>
      </c>
      <c r="I554" s="1" t="s">
        <v>26</v>
      </c>
      <c r="J554" s="2" t="s">
        <v>1249</v>
      </c>
      <c r="K554" s="3" t="s">
        <v>1376</v>
      </c>
      <c r="L554" s="1" t="s">
        <v>8</v>
      </c>
    </row>
    <row r="555" spans="1:12" ht="25.5" x14ac:dyDescent="0.25">
      <c r="A555" s="30">
        <v>45792</v>
      </c>
      <c r="B555" s="3" t="s">
        <v>265</v>
      </c>
      <c r="C555" s="1" t="s">
        <v>35</v>
      </c>
      <c r="D555" s="3" t="s">
        <v>36</v>
      </c>
      <c r="E555" s="3" t="s">
        <v>510</v>
      </c>
      <c r="F555" s="3" t="s">
        <v>721</v>
      </c>
      <c r="G555" s="3" t="s">
        <v>151</v>
      </c>
      <c r="H555" s="1" t="s">
        <v>25</v>
      </c>
      <c r="I555" s="1" t="s">
        <v>26</v>
      </c>
      <c r="J555" s="2" t="s">
        <v>1250</v>
      </c>
      <c r="K555" s="3" t="s">
        <v>157</v>
      </c>
      <c r="L555" s="1" t="s">
        <v>1388</v>
      </c>
    </row>
    <row r="556" spans="1:12" x14ac:dyDescent="0.25">
      <c r="A556" s="30">
        <v>45792</v>
      </c>
      <c r="B556" s="3" t="s">
        <v>265</v>
      </c>
      <c r="C556" s="1" t="s">
        <v>35</v>
      </c>
      <c r="D556" s="3" t="s">
        <v>36</v>
      </c>
      <c r="E556" s="3" t="s">
        <v>511</v>
      </c>
      <c r="F556" s="3" t="s">
        <v>722</v>
      </c>
      <c r="G556" s="3" t="s">
        <v>151</v>
      </c>
      <c r="H556" s="1" t="s">
        <v>25</v>
      </c>
      <c r="I556" s="1" t="s">
        <v>26</v>
      </c>
      <c r="J556" s="2" t="s">
        <v>1251</v>
      </c>
      <c r="K556" s="3" t="s">
        <v>1341</v>
      </c>
      <c r="L556" s="1" t="s">
        <v>201</v>
      </c>
    </row>
    <row r="557" spans="1:12" x14ac:dyDescent="0.25">
      <c r="A557" s="30">
        <v>45792</v>
      </c>
      <c r="B557" s="3" t="s">
        <v>265</v>
      </c>
      <c r="C557" s="1" t="s">
        <v>35</v>
      </c>
      <c r="D557" s="3" t="s">
        <v>36</v>
      </c>
      <c r="E557" s="3" t="s">
        <v>511</v>
      </c>
      <c r="F557" s="3" t="s">
        <v>722</v>
      </c>
      <c r="G557" s="3" t="s">
        <v>151</v>
      </c>
      <c r="H557" s="1" t="s">
        <v>25</v>
      </c>
      <c r="I557" s="1" t="s">
        <v>26</v>
      </c>
      <c r="J557" s="2" t="s">
        <v>1252</v>
      </c>
      <c r="K557" s="3" t="s">
        <v>80</v>
      </c>
      <c r="L557" s="1" t="s">
        <v>8</v>
      </c>
    </row>
    <row r="558" spans="1:12" x14ac:dyDescent="0.25">
      <c r="A558" s="30">
        <v>45792</v>
      </c>
      <c r="B558" s="3" t="s">
        <v>265</v>
      </c>
      <c r="C558" s="1" t="s">
        <v>35</v>
      </c>
      <c r="D558" s="3" t="s">
        <v>36</v>
      </c>
      <c r="E558" s="3" t="s">
        <v>511</v>
      </c>
      <c r="F558" s="3" t="s">
        <v>722</v>
      </c>
      <c r="G558" s="3" t="s">
        <v>151</v>
      </c>
      <c r="H558" s="1" t="s">
        <v>25</v>
      </c>
      <c r="I558" s="1" t="s">
        <v>26</v>
      </c>
      <c r="J558" s="2" t="s">
        <v>1253</v>
      </c>
      <c r="K558" s="3" t="s">
        <v>1345</v>
      </c>
      <c r="L558" s="1" t="s">
        <v>201</v>
      </c>
    </row>
    <row r="559" spans="1:12" x14ac:dyDescent="0.25">
      <c r="A559" s="30">
        <v>45792</v>
      </c>
      <c r="B559" s="3" t="s">
        <v>265</v>
      </c>
      <c r="C559" s="1" t="s">
        <v>35</v>
      </c>
      <c r="D559" s="3" t="s">
        <v>36</v>
      </c>
      <c r="E559" s="3" t="s">
        <v>511</v>
      </c>
      <c r="F559" s="3" t="s">
        <v>722</v>
      </c>
      <c r="G559" s="3" t="s">
        <v>151</v>
      </c>
      <c r="H559" s="1" t="s">
        <v>25</v>
      </c>
      <c r="I559" s="1" t="s">
        <v>26</v>
      </c>
      <c r="J559" s="2" t="s">
        <v>1254</v>
      </c>
      <c r="K559" s="3" t="s">
        <v>1375</v>
      </c>
      <c r="L559" s="1" t="s">
        <v>0</v>
      </c>
    </row>
    <row r="560" spans="1:12" x14ac:dyDescent="0.25">
      <c r="A560" s="30">
        <v>45792</v>
      </c>
      <c r="B560" s="3" t="s">
        <v>265</v>
      </c>
      <c r="C560" s="1" t="s">
        <v>35</v>
      </c>
      <c r="D560" s="3" t="s">
        <v>36</v>
      </c>
      <c r="E560" s="3" t="s">
        <v>511</v>
      </c>
      <c r="F560" s="3" t="s">
        <v>722</v>
      </c>
      <c r="G560" s="3" t="s">
        <v>151</v>
      </c>
      <c r="H560" s="1" t="s">
        <v>25</v>
      </c>
      <c r="I560" s="1" t="s">
        <v>26</v>
      </c>
      <c r="J560" s="2" t="s">
        <v>1255</v>
      </c>
      <c r="K560" s="3" t="s">
        <v>198</v>
      </c>
      <c r="L560" s="1" t="s">
        <v>200</v>
      </c>
    </row>
    <row r="561" spans="1:12" x14ac:dyDescent="0.25">
      <c r="A561" s="30">
        <v>45792</v>
      </c>
      <c r="B561" s="3" t="s">
        <v>265</v>
      </c>
      <c r="C561" s="1" t="s">
        <v>35</v>
      </c>
      <c r="D561" s="3" t="s">
        <v>36</v>
      </c>
      <c r="E561" s="3" t="s">
        <v>511</v>
      </c>
      <c r="F561" s="3" t="s">
        <v>722</v>
      </c>
      <c r="G561" s="3" t="s">
        <v>151</v>
      </c>
      <c r="H561" s="1" t="s">
        <v>25</v>
      </c>
      <c r="I561" s="1" t="s">
        <v>26</v>
      </c>
      <c r="J561" s="2" t="s">
        <v>1256</v>
      </c>
      <c r="K561" s="3" t="s">
        <v>80</v>
      </c>
      <c r="L561" s="1" t="s">
        <v>8</v>
      </c>
    </row>
    <row r="562" spans="1:12" x14ac:dyDescent="0.25">
      <c r="A562" s="30">
        <v>45792</v>
      </c>
      <c r="B562" s="3" t="s">
        <v>265</v>
      </c>
      <c r="C562" s="1" t="s">
        <v>35</v>
      </c>
      <c r="D562" s="3" t="s">
        <v>36</v>
      </c>
      <c r="E562" s="3" t="s">
        <v>511</v>
      </c>
      <c r="F562" s="3" t="s">
        <v>722</v>
      </c>
      <c r="G562" s="3" t="s">
        <v>151</v>
      </c>
      <c r="H562" s="1" t="s">
        <v>25</v>
      </c>
      <c r="I562" s="1" t="s">
        <v>26</v>
      </c>
      <c r="J562" s="2" t="s">
        <v>1257</v>
      </c>
      <c r="K562" s="3" t="s">
        <v>88</v>
      </c>
      <c r="L562" s="1" t="s">
        <v>8</v>
      </c>
    </row>
    <row r="563" spans="1:12" x14ac:dyDescent="0.25">
      <c r="A563" s="30">
        <v>45792</v>
      </c>
      <c r="B563" s="3" t="s">
        <v>265</v>
      </c>
      <c r="C563" s="1" t="s">
        <v>35</v>
      </c>
      <c r="D563" s="3" t="s">
        <v>36</v>
      </c>
      <c r="E563" s="3" t="s">
        <v>511</v>
      </c>
      <c r="F563" s="3" t="s">
        <v>722</v>
      </c>
      <c r="G563" s="3" t="s">
        <v>151</v>
      </c>
      <c r="H563" s="1" t="s">
        <v>25</v>
      </c>
      <c r="I563" s="1" t="s">
        <v>26</v>
      </c>
      <c r="J563" s="2" t="s">
        <v>1258</v>
      </c>
      <c r="K563" s="3" t="s">
        <v>1330</v>
      </c>
      <c r="L563" s="1" t="s">
        <v>200</v>
      </c>
    </row>
    <row r="564" spans="1:12" x14ac:dyDescent="0.25">
      <c r="A564" s="30">
        <v>45792</v>
      </c>
      <c r="B564" s="3" t="s">
        <v>265</v>
      </c>
      <c r="C564" s="1" t="s">
        <v>35</v>
      </c>
      <c r="D564" s="3" t="s">
        <v>36</v>
      </c>
      <c r="E564" s="3" t="s">
        <v>511</v>
      </c>
      <c r="F564" s="3" t="s">
        <v>722</v>
      </c>
      <c r="G564" s="3" t="s">
        <v>151</v>
      </c>
      <c r="H564" s="1" t="s">
        <v>25</v>
      </c>
      <c r="I564" s="1" t="s">
        <v>26</v>
      </c>
      <c r="J564" s="2" t="s">
        <v>1259</v>
      </c>
      <c r="K564" s="3" t="s">
        <v>199</v>
      </c>
      <c r="L564" s="1" t="s">
        <v>1388</v>
      </c>
    </row>
    <row r="565" spans="1:12" x14ac:dyDescent="0.25">
      <c r="A565" s="30">
        <v>45792</v>
      </c>
      <c r="B565" s="3" t="s">
        <v>265</v>
      </c>
      <c r="C565" s="1" t="s">
        <v>35</v>
      </c>
      <c r="D565" s="3" t="s">
        <v>36</v>
      </c>
      <c r="E565" s="3" t="s">
        <v>511</v>
      </c>
      <c r="F565" s="3" t="s">
        <v>722</v>
      </c>
      <c r="G565" s="3" t="s">
        <v>151</v>
      </c>
      <c r="H565" s="1" t="s">
        <v>25</v>
      </c>
      <c r="I565" s="1" t="s">
        <v>26</v>
      </c>
      <c r="J565" s="2" t="s">
        <v>1260</v>
      </c>
      <c r="K565" s="3" t="s">
        <v>1376</v>
      </c>
      <c r="L565" s="1" t="s">
        <v>8</v>
      </c>
    </row>
    <row r="566" spans="1:12" x14ac:dyDescent="0.25">
      <c r="A566" s="30">
        <v>45792</v>
      </c>
      <c r="B566" s="3" t="s">
        <v>265</v>
      </c>
      <c r="C566" s="1" t="s">
        <v>35</v>
      </c>
      <c r="D566" s="3" t="s">
        <v>36</v>
      </c>
      <c r="E566" s="3" t="s">
        <v>511</v>
      </c>
      <c r="F566" s="3" t="s">
        <v>722</v>
      </c>
      <c r="G566" s="3" t="s">
        <v>151</v>
      </c>
      <c r="H566" s="1" t="s">
        <v>25</v>
      </c>
      <c r="I566" s="1" t="s">
        <v>26</v>
      </c>
      <c r="J566" s="2" t="s">
        <v>1261</v>
      </c>
      <c r="K566" s="3" t="s">
        <v>157</v>
      </c>
      <c r="L566" s="1" t="s">
        <v>1388</v>
      </c>
    </row>
    <row r="567" spans="1:12" x14ac:dyDescent="0.25">
      <c r="A567" s="30">
        <v>45792</v>
      </c>
      <c r="B567" s="3" t="s">
        <v>265</v>
      </c>
      <c r="C567" s="1" t="s">
        <v>35</v>
      </c>
      <c r="D567" s="3" t="s">
        <v>36</v>
      </c>
      <c r="E567" s="3" t="s">
        <v>512</v>
      </c>
      <c r="F567" s="3" t="s">
        <v>723</v>
      </c>
      <c r="G567" s="3" t="s">
        <v>151</v>
      </c>
      <c r="H567" s="1" t="s">
        <v>25</v>
      </c>
      <c r="I567" s="1" t="s">
        <v>26</v>
      </c>
      <c r="J567" s="2" t="s">
        <v>1262</v>
      </c>
      <c r="K567" s="3" t="s">
        <v>157</v>
      </c>
      <c r="L567" s="1" t="s">
        <v>1388</v>
      </c>
    </row>
    <row r="568" spans="1:12" x14ac:dyDescent="0.25">
      <c r="A568" s="30">
        <v>45792</v>
      </c>
      <c r="B568" s="3" t="s">
        <v>265</v>
      </c>
      <c r="C568" s="1" t="s">
        <v>35</v>
      </c>
      <c r="D568" s="3" t="s">
        <v>36</v>
      </c>
      <c r="E568" s="3" t="s">
        <v>512</v>
      </c>
      <c r="F568" s="3" t="s">
        <v>723</v>
      </c>
      <c r="G568" s="3" t="s">
        <v>151</v>
      </c>
      <c r="H568" s="1" t="s">
        <v>25</v>
      </c>
      <c r="I568" s="1" t="s">
        <v>26</v>
      </c>
      <c r="J568" s="2" t="s">
        <v>1263</v>
      </c>
      <c r="K568" s="3" t="s">
        <v>1376</v>
      </c>
      <c r="L568" s="1" t="s">
        <v>8</v>
      </c>
    </row>
    <row r="569" spans="1:12" x14ac:dyDescent="0.25">
      <c r="A569" s="30">
        <v>45792</v>
      </c>
      <c r="B569" s="3" t="s">
        <v>265</v>
      </c>
      <c r="C569" s="1" t="s">
        <v>35</v>
      </c>
      <c r="D569" s="3" t="s">
        <v>36</v>
      </c>
      <c r="E569" s="3" t="s">
        <v>512</v>
      </c>
      <c r="F569" s="3" t="s">
        <v>723</v>
      </c>
      <c r="G569" s="3" t="s">
        <v>151</v>
      </c>
      <c r="H569" s="1" t="s">
        <v>25</v>
      </c>
      <c r="I569" s="1" t="s">
        <v>26</v>
      </c>
      <c r="J569" s="2" t="s">
        <v>1264</v>
      </c>
      <c r="K569" s="3" t="s">
        <v>199</v>
      </c>
      <c r="L569" s="1" t="s">
        <v>1388</v>
      </c>
    </row>
    <row r="570" spans="1:12" x14ac:dyDescent="0.25">
      <c r="A570" s="30">
        <v>45792</v>
      </c>
      <c r="B570" s="3" t="s">
        <v>265</v>
      </c>
      <c r="C570" s="1" t="s">
        <v>35</v>
      </c>
      <c r="D570" s="3" t="s">
        <v>36</v>
      </c>
      <c r="E570" s="3" t="s">
        <v>512</v>
      </c>
      <c r="F570" s="3" t="s">
        <v>723</v>
      </c>
      <c r="G570" s="3" t="s">
        <v>151</v>
      </c>
      <c r="H570" s="1" t="s">
        <v>25</v>
      </c>
      <c r="I570" s="1" t="s">
        <v>26</v>
      </c>
      <c r="J570" s="2" t="s">
        <v>1265</v>
      </c>
      <c r="K570" s="3" t="s">
        <v>88</v>
      </c>
      <c r="L570" s="1" t="s">
        <v>8</v>
      </c>
    </row>
    <row r="571" spans="1:12" x14ac:dyDescent="0.25">
      <c r="A571" s="30">
        <v>45792</v>
      </c>
      <c r="B571" s="3" t="s">
        <v>265</v>
      </c>
      <c r="C571" s="1" t="s">
        <v>35</v>
      </c>
      <c r="D571" s="3" t="s">
        <v>36</v>
      </c>
      <c r="E571" s="3" t="s">
        <v>512</v>
      </c>
      <c r="F571" s="3" t="s">
        <v>723</v>
      </c>
      <c r="G571" s="3" t="s">
        <v>151</v>
      </c>
      <c r="H571" s="1" t="s">
        <v>25</v>
      </c>
      <c r="I571" s="1" t="s">
        <v>26</v>
      </c>
      <c r="J571" s="2" t="s">
        <v>1266</v>
      </c>
      <c r="K571" s="3" t="s">
        <v>80</v>
      </c>
      <c r="L571" s="1" t="s">
        <v>8</v>
      </c>
    </row>
    <row r="572" spans="1:12" x14ac:dyDescent="0.25">
      <c r="A572" s="30">
        <v>45792</v>
      </c>
      <c r="B572" s="3" t="s">
        <v>265</v>
      </c>
      <c r="C572" s="1" t="s">
        <v>35</v>
      </c>
      <c r="D572" s="3" t="s">
        <v>36</v>
      </c>
      <c r="E572" s="3" t="s">
        <v>512</v>
      </c>
      <c r="F572" s="3" t="s">
        <v>723</v>
      </c>
      <c r="G572" s="3" t="s">
        <v>151</v>
      </c>
      <c r="H572" s="1" t="s">
        <v>25</v>
      </c>
      <c r="I572" s="1" t="s">
        <v>26</v>
      </c>
      <c r="J572" s="2" t="s">
        <v>1267</v>
      </c>
      <c r="K572" s="3" t="s">
        <v>1375</v>
      </c>
      <c r="L572" s="1" t="s">
        <v>0</v>
      </c>
    </row>
    <row r="573" spans="1:12" x14ac:dyDescent="0.25">
      <c r="A573" s="30">
        <v>45792</v>
      </c>
      <c r="B573" s="3" t="s">
        <v>265</v>
      </c>
      <c r="C573" s="1" t="s">
        <v>35</v>
      </c>
      <c r="D573" s="3" t="s">
        <v>36</v>
      </c>
      <c r="E573" s="3" t="s">
        <v>512</v>
      </c>
      <c r="F573" s="3" t="s">
        <v>723</v>
      </c>
      <c r="G573" s="3" t="s">
        <v>151</v>
      </c>
      <c r="H573" s="1" t="s">
        <v>25</v>
      </c>
      <c r="I573" s="1" t="s">
        <v>26</v>
      </c>
      <c r="J573" s="2" t="s">
        <v>1268</v>
      </c>
      <c r="K573" s="3" t="s">
        <v>1345</v>
      </c>
      <c r="L573" s="1" t="s">
        <v>201</v>
      </c>
    </row>
    <row r="574" spans="1:12" x14ac:dyDescent="0.25">
      <c r="A574" s="30">
        <v>45792</v>
      </c>
      <c r="B574" s="3" t="s">
        <v>265</v>
      </c>
      <c r="C574" s="1" t="s">
        <v>35</v>
      </c>
      <c r="D574" s="3" t="s">
        <v>36</v>
      </c>
      <c r="E574" s="3" t="s">
        <v>512</v>
      </c>
      <c r="F574" s="3" t="s">
        <v>723</v>
      </c>
      <c r="G574" s="3" t="s">
        <v>151</v>
      </c>
      <c r="H574" s="1" t="s">
        <v>25</v>
      </c>
      <c r="I574" s="1" t="s">
        <v>26</v>
      </c>
      <c r="J574" s="2" t="s">
        <v>1269</v>
      </c>
      <c r="K574" s="3" t="s">
        <v>80</v>
      </c>
      <c r="L574" s="1" t="s">
        <v>8</v>
      </c>
    </row>
    <row r="575" spans="1:12" x14ac:dyDescent="0.25">
      <c r="A575" s="30">
        <v>45792</v>
      </c>
      <c r="B575" s="3" t="s">
        <v>265</v>
      </c>
      <c r="C575" s="1" t="s">
        <v>35</v>
      </c>
      <c r="D575" s="3" t="s">
        <v>36</v>
      </c>
      <c r="E575" s="3" t="s">
        <v>512</v>
      </c>
      <c r="F575" s="3" t="s">
        <v>723</v>
      </c>
      <c r="G575" s="3" t="s">
        <v>151</v>
      </c>
      <c r="H575" s="1" t="s">
        <v>25</v>
      </c>
      <c r="I575" s="1" t="s">
        <v>26</v>
      </c>
      <c r="J575" s="2" t="s">
        <v>1270</v>
      </c>
      <c r="K575" s="3" t="s">
        <v>1341</v>
      </c>
      <c r="L575" s="1" t="s">
        <v>201</v>
      </c>
    </row>
    <row r="576" spans="1:12" x14ac:dyDescent="0.25">
      <c r="A576" s="30">
        <v>45792</v>
      </c>
      <c r="B576" s="3" t="s">
        <v>265</v>
      </c>
      <c r="C576" s="1" t="s">
        <v>35</v>
      </c>
      <c r="D576" s="3" t="s">
        <v>36</v>
      </c>
      <c r="E576" s="3" t="s">
        <v>512</v>
      </c>
      <c r="F576" s="3" t="s">
        <v>723</v>
      </c>
      <c r="G576" s="3" t="s">
        <v>151</v>
      </c>
      <c r="H576" s="1" t="s">
        <v>25</v>
      </c>
      <c r="I576" s="1" t="s">
        <v>26</v>
      </c>
      <c r="J576" s="2" t="s">
        <v>1271</v>
      </c>
      <c r="K576" s="3" t="s">
        <v>1330</v>
      </c>
      <c r="L576" s="1" t="s">
        <v>200</v>
      </c>
    </row>
    <row r="577" spans="1:12" x14ac:dyDescent="0.25">
      <c r="A577" s="30">
        <v>45792</v>
      </c>
      <c r="B577" s="3" t="s">
        <v>265</v>
      </c>
      <c r="C577" s="1" t="s">
        <v>35</v>
      </c>
      <c r="D577" s="3" t="s">
        <v>36</v>
      </c>
      <c r="E577" s="3" t="s">
        <v>512</v>
      </c>
      <c r="F577" s="3" t="s">
        <v>723</v>
      </c>
      <c r="G577" s="3" t="s">
        <v>151</v>
      </c>
      <c r="H577" s="1" t="s">
        <v>25</v>
      </c>
      <c r="I577" s="1" t="s">
        <v>26</v>
      </c>
      <c r="J577" s="2" t="s">
        <v>1272</v>
      </c>
      <c r="K577" s="3" t="s">
        <v>198</v>
      </c>
      <c r="L577" s="1" t="s">
        <v>200</v>
      </c>
    </row>
    <row r="578" spans="1:12" x14ac:dyDescent="0.25">
      <c r="A578" s="30">
        <v>45792</v>
      </c>
      <c r="B578" s="3" t="s">
        <v>265</v>
      </c>
      <c r="C578" s="1" t="s">
        <v>35</v>
      </c>
      <c r="D578" s="3" t="s">
        <v>36</v>
      </c>
      <c r="E578" s="3" t="s">
        <v>513</v>
      </c>
      <c r="F578" s="3" t="s">
        <v>724</v>
      </c>
      <c r="G578" s="3" t="s">
        <v>151</v>
      </c>
      <c r="H578" s="1" t="s">
        <v>25</v>
      </c>
      <c r="I578" s="1" t="s">
        <v>26</v>
      </c>
      <c r="J578" s="2" t="s">
        <v>1273</v>
      </c>
      <c r="K578" s="3" t="s">
        <v>157</v>
      </c>
      <c r="L578" s="1" t="s">
        <v>1388</v>
      </c>
    </row>
    <row r="579" spans="1:12" x14ac:dyDescent="0.25">
      <c r="A579" s="30">
        <v>45792</v>
      </c>
      <c r="B579" s="3" t="s">
        <v>265</v>
      </c>
      <c r="C579" s="1" t="s">
        <v>35</v>
      </c>
      <c r="D579" s="3" t="s">
        <v>36</v>
      </c>
      <c r="E579" s="3" t="s">
        <v>513</v>
      </c>
      <c r="F579" s="3" t="s">
        <v>724</v>
      </c>
      <c r="G579" s="3" t="s">
        <v>151</v>
      </c>
      <c r="H579" s="1" t="s">
        <v>25</v>
      </c>
      <c r="I579" s="1" t="s">
        <v>26</v>
      </c>
      <c r="J579" s="2" t="s">
        <v>1274</v>
      </c>
      <c r="K579" s="3" t="s">
        <v>199</v>
      </c>
      <c r="L579" s="1" t="s">
        <v>1388</v>
      </c>
    </row>
    <row r="580" spans="1:12" x14ac:dyDescent="0.25">
      <c r="A580" s="30">
        <v>45792</v>
      </c>
      <c r="B580" s="3" t="s">
        <v>265</v>
      </c>
      <c r="C580" s="1" t="s">
        <v>35</v>
      </c>
      <c r="D580" s="3" t="s">
        <v>36</v>
      </c>
      <c r="E580" s="3" t="s">
        <v>513</v>
      </c>
      <c r="F580" s="3" t="s">
        <v>724</v>
      </c>
      <c r="G580" s="3" t="s">
        <v>151</v>
      </c>
      <c r="H580" s="1" t="s">
        <v>25</v>
      </c>
      <c r="I580" s="1" t="s">
        <v>26</v>
      </c>
      <c r="J580" s="2" t="s">
        <v>1275</v>
      </c>
      <c r="K580" s="3" t="s">
        <v>1330</v>
      </c>
      <c r="L580" s="1" t="s">
        <v>200</v>
      </c>
    </row>
    <row r="581" spans="1:12" x14ac:dyDescent="0.25">
      <c r="A581" s="30">
        <v>45792</v>
      </c>
      <c r="B581" s="3" t="s">
        <v>265</v>
      </c>
      <c r="C581" s="1" t="s">
        <v>35</v>
      </c>
      <c r="D581" s="3" t="s">
        <v>36</v>
      </c>
      <c r="E581" s="3" t="s">
        <v>513</v>
      </c>
      <c r="F581" s="3" t="s">
        <v>724</v>
      </c>
      <c r="G581" s="3" t="s">
        <v>151</v>
      </c>
      <c r="H581" s="1" t="s">
        <v>25</v>
      </c>
      <c r="I581" s="1" t="s">
        <v>26</v>
      </c>
      <c r="J581" s="2" t="s">
        <v>1276</v>
      </c>
      <c r="K581" s="3" t="s">
        <v>88</v>
      </c>
      <c r="L581" s="1" t="s">
        <v>8</v>
      </c>
    </row>
    <row r="582" spans="1:12" x14ac:dyDescent="0.25">
      <c r="A582" s="30">
        <v>45792</v>
      </c>
      <c r="B582" s="3" t="s">
        <v>265</v>
      </c>
      <c r="C582" s="1" t="s">
        <v>35</v>
      </c>
      <c r="D582" s="3" t="s">
        <v>36</v>
      </c>
      <c r="E582" s="3" t="s">
        <v>513</v>
      </c>
      <c r="F582" s="3" t="s">
        <v>724</v>
      </c>
      <c r="G582" s="3" t="s">
        <v>151</v>
      </c>
      <c r="H582" s="1" t="s">
        <v>25</v>
      </c>
      <c r="I582" s="1" t="s">
        <v>26</v>
      </c>
      <c r="J582" s="2" t="s">
        <v>1277</v>
      </c>
      <c r="K582" s="3" t="s">
        <v>80</v>
      </c>
      <c r="L582" s="1" t="s">
        <v>8</v>
      </c>
    </row>
    <row r="583" spans="1:12" x14ac:dyDescent="0.25">
      <c r="A583" s="30">
        <v>45792</v>
      </c>
      <c r="B583" s="3" t="s">
        <v>265</v>
      </c>
      <c r="C583" s="1" t="s">
        <v>35</v>
      </c>
      <c r="D583" s="3" t="s">
        <v>36</v>
      </c>
      <c r="E583" s="3" t="s">
        <v>513</v>
      </c>
      <c r="F583" s="3" t="s">
        <v>724</v>
      </c>
      <c r="G583" s="3" t="s">
        <v>151</v>
      </c>
      <c r="H583" s="1" t="s">
        <v>25</v>
      </c>
      <c r="I583" s="1" t="s">
        <v>26</v>
      </c>
      <c r="J583" s="2" t="s">
        <v>1278</v>
      </c>
      <c r="K583" s="3" t="s">
        <v>198</v>
      </c>
      <c r="L583" s="1" t="s">
        <v>200</v>
      </c>
    </row>
    <row r="584" spans="1:12" x14ac:dyDescent="0.25">
      <c r="A584" s="30">
        <v>45792</v>
      </c>
      <c r="B584" s="3" t="s">
        <v>265</v>
      </c>
      <c r="C584" s="1" t="s">
        <v>35</v>
      </c>
      <c r="D584" s="3" t="s">
        <v>36</v>
      </c>
      <c r="E584" s="3" t="s">
        <v>513</v>
      </c>
      <c r="F584" s="3" t="s">
        <v>724</v>
      </c>
      <c r="G584" s="3" t="s">
        <v>151</v>
      </c>
      <c r="H584" s="1" t="s">
        <v>25</v>
      </c>
      <c r="I584" s="1" t="s">
        <v>26</v>
      </c>
      <c r="J584" s="2" t="s">
        <v>1279</v>
      </c>
      <c r="K584" s="3" t="s">
        <v>1375</v>
      </c>
      <c r="L584" s="1" t="s">
        <v>0</v>
      </c>
    </row>
    <row r="585" spans="1:12" x14ac:dyDescent="0.25">
      <c r="A585" s="30">
        <v>45792</v>
      </c>
      <c r="B585" s="3" t="s">
        <v>265</v>
      </c>
      <c r="C585" s="1" t="s">
        <v>35</v>
      </c>
      <c r="D585" s="3" t="s">
        <v>36</v>
      </c>
      <c r="E585" s="3" t="s">
        <v>513</v>
      </c>
      <c r="F585" s="3" t="s">
        <v>724</v>
      </c>
      <c r="G585" s="3" t="s">
        <v>151</v>
      </c>
      <c r="H585" s="1" t="s">
        <v>25</v>
      </c>
      <c r="I585" s="1" t="s">
        <v>26</v>
      </c>
      <c r="J585" s="2" t="s">
        <v>1280</v>
      </c>
      <c r="K585" s="3" t="s">
        <v>80</v>
      </c>
      <c r="L585" s="1" t="s">
        <v>8</v>
      </c>
    </row>
    <row r="586" spans="1:12" x14ac:dyDescent="0.25">
      <c r="A586" s="30">
        <v>45792</v>
      </c>
      <c r="B586" s="3" t="s">
        <v>265</v>
      </c>
      <c r="C586" s="1" t="s">
        <v>35</v>
      </c>
      <c r="D586" s="3" t="s">
        <v>36</v>
      </c>
      <c r="E586" s="3" t="s">
        <v>513</v>
      </c>
      <c r="F586" s="3" t="s">
        <v>724</v>
      </c>
      <c r="G586" s="3" t="s">
        <v>151</v>
      </c>
      <c r="H586" s="1" t="s">
        <v>25</v>
      </c>
      <c r="I586" s="1" t="s">
        <v>26</v>
      </c>
      <c r="J586" s="2" t="s">
        <v>1281</v>
      </c>
      <c r="K586" s="3" t="s">
        <v>1345</v>
      </c>
      <c r="L586" s="1" t="s">
        <v>201</v>
      </c>
    </row>
    <row r="587" spans="1:12" x14ac:dyDescent="0.25">
      <c r="A587" s="30">
        <v>45792</v>
      </c>
      <c r="B587" s="3" t="s">
        <v>265</v>
      </c>
      <c r="C587" s="1" t="s">
        <v>35</v>
      </c>
      <c r="D587" s="3" t="s">
        <v>36</v>
      </c>
      <c r="E587" s="3" t="s">
        <v>514</v>
      </c>
      <c r="F587" s="3" t="s">
        <v>725</v>
      </c>
      <c r="G587" s="3" t="s">
        <v>151</v>
      </c>
      <c r="H587" s="1" t="s">
        <v>25</v>
      </c>
      <c r="I587" s="1" t="s">
        <v>26</v>
      </c>
      <c r="J587" s="2" t="s">
        <v>1282</v>
      </c>
      <c r="K587" s="3" t="s">
        <v>1376</v>
      </c>
      <c r="L587" s="1" t="s">
        <v>8</v>
      </c>
    </row>
    <row r="588" spans="1:12" x14ac:dyDescent="0.25">
      <c r="A588" s="30">
        <v>45792</v>
      </c>
      <c r="B588" s="3" t="s">
        <v>265</v>
      </c>
      <c r="C588" s="1" t="s">
        <v>35</v>
      </c>
      <c r="D588" s="3" t="s">
        <v>36</v>
      </c>
      <c r="E588" s="3" t="s">
        <v>514</v>
      </c>
      <c r="F588" s="3" t="s">
        <v>725</v>
      </c>
      <c r="G588" s="3" t="s">
        <v>151</v>
      </c>
      <c r="H588" s="1" t="s">
        <v>25</v>
      </c>
      <c r="I588" s="1" t="s">
        <v>26</v>
      </c>
      <c r="J588" s="2" t="s">
        <v>1283</v>
      </c>
      <c r="K588" s="3" t="s">
        <v>1341</v>
      </c>
      <c r="L588" s="1" t="s">
        <v>201</v>
      </c>
    </row>
    <row r="589" spans="1:12" x14ac:dyDescent="0.25">
      <c r="A589" s="30">
        <v>45792</v>
      </c>
      <c r="B589" s="3" t="s">
        <v>265</v>
      </c>
      <c r="C589" s="1" t="s">
        <v>35</v>
      </c>
      <c r="D589" s="3" t="s">
        <v>36</v>
      </c>
      <c r="E589" s="3" t="s">
        <v>514</v>
      </c>
      <c r="F589" s="3" t="s">
        <v>725</v>
      </c>
      <c r="G589" s="3" t="s">
        <v>151</v>
      </c>
      <c r="H589" s="1" t="s">
        <v>25</v>
      </c>
      <c r="I589" s="1" t="s">
        <v>26</v>
      </c>
      <c r="J589" s="2" t="s">
        <v>1284</v>
      </c>
      <c r="K589" s="3" t="s">
        <v>80</v>
      </c>
      <c r="L589" s="1" t="s">
        <v>8</v>
      </c>
    </row>
    <row r="590" spans="1:12" x14ac:dyDescent="0.25">
      <c r="A590" s="30">
        <v>45792</v>
      </c>
      <c r="B590" s="3" t="s">
        <v>265</v>
      </c>
      <c r="C590" s="1" t="s">
        <v>35</v>
      </c>
      <c r="D590" s="3" t="s">
        <v>36</v>
      </c>
      <c r="E590" s="3" t="s">
        <v>514</v>
      </c>
      <c r="F590" s="3" t="s">
        <v>725</v>
      </c>
      <c r="G590" s="3" t="s">
        <v>151</v>
      </c>
      <c r="H590" s="1" t="s">
        <v>25</v>
      </c>
      <c r="I590" s="1" t="s">
        <v>26</v>
      </c>
      <c r="J590" s="2" t="s">
        <v>1285</v>
      </c>
      <c r="K590" s="3" t="s">
        <v>1375</v>
      </c>
      <c r="L590" s="1" t="s">
        <v>0</v>
      </c>
    </row>
    <row r="591" spans="1:12" x14ac:dyDescent="0.25">
      <c r="A591" s="30">
        <v>45792</v>
      </c>
      <c r="B591" s="3" t="s">
        <v>265</v>
      </c>
      <c r="C591" s="1" t="s">
        <v>35</v>
      </c>
      <c r="D591" s="3" t="s">
        <v>36</v>
      </c>
      <c r="E591" s="3" t="s">
        <v>514</v>
      </c>
      <c r="F591" s="3" t="s">
        <v>725</v>
      </c>
      <c r="G591" s="3" t="s">
        <v>151</v>
      </c>
      <c r="H591" s="1" t="s">
        <v>25</v>
      </c>
      <c r="I591" s="1" t="s">
        <v>26</v>
      </c>
      <c r="J591" s="2" t="s">
        <v>1286</v>
      </c>
      <c r="K591" s="3" t="s">
        <v>1345</v>
      </c>
      <c r="L591" s="1" t="s">
        <v>201</v>
      </c>
    </row>
    <row r="592" spans="1:12" x14ac:dyDescent="0.25">
      <c r="A592" s="30">
        <v>45792</v>
      </c>
      <c r="B592" s="3" t="s">
        <v>265</v>
      </c>
      <c r="C592" s="1" t="s">
        <v>35</v>
      </c>
      <c r="D592" s="3" t="s">
        <v>36</v>
      </c>
      <c r="E592" s="3" t="s">
        <v>514</v>
      </c>
      <c r="F592" s="3" t="s">
        <v>725</v>
      </c>
      <c r="G592" s="3" t="s">
        <v>151</v>
      </c>
      <c r="H592" s="1" t="s">
        <v>25</v>
      </c>
      <c r="I592" s="1" t="s">
        <v>26</v>
      </c>
      <c r="J592" s="2" t="s">
        <v>1287</v>
      </c>
      <c r="K592" s="3" t="s">
        <v>88</v>
      </c>
      <c r="L592" s="1" t="s">
        <v>8</v>
      </c>
    </row>
    <row r="593" spans="1:12" x14ac:dyDescent="0.25">
      <c r="A593" s="30">
        <v>45792</v>
      </c>
      <c r="B593" s="3" t="s">
        <v>265</v>
      </c>
      <c r="C593" s="1" t="s">
        <v>35</v>
      </c>
      <c r="D593" s="3" t="s">
        <v>36</v>
      </c>
      <c r="E593" s="3" t="s">
        <v>514</v>
      </c>
      <c r="F593" s="3" t="s">
        <v>725</v>
      </c>
      <c r="G593" s="3" t="s">
        <v>151</v>
      </c>
      <c r="H593" s="1" t="s">
        <v>25</v>
      </c>
      <c r="I593" s="1" t="s">
        <v>26</v>
      </c>
      <c r="J593" s="2" t="s">
        <v>1288</v>
      </c>
      <c r="K593" s="3" t="s">
        <v>80</v>
      </c>
      <c r="L593" s="1" t="s">
        <v>8</v>
      </c>
    </row>
    <row r="594" spans="1:12" x14ac:dyDescent="0.25">
      <c r="A594" s="30">
        <v>45792</v>
      </c>
      <c r="B594" s="3" t="s">
        <v>265</v>
      </c>
      <c r="C594" s="1" t="s">
        <v>35</v>
      </c>
      <c r="D594" s="3" t="s">
        <v>36</v>
      </c>
      <c r="E594" s="3" t="s">
        <v>514</v>
      </c>
      <c r="F594" s="3" t="s">
        <v>725</v>
      </c>
      <c r="G594" s="3" t="s">
        <v>151</v>
      </c>
      <c r="H594" s="1" t="s">
        <v>25</v>
      </c>
      <c r="I594" s="1" t="s">
        <v>26</v>
      </c>
      <c r="J594" s="2" t="s">
        <v>1289</v>
      </c>
      <c r="K594" s="3" t="s">
        <v>199</v>
      </c>
      <c r="L594" s="1" t="s">
        <v>1388</v>
      </c>
    </row>
    <row r="595" spans="1:12" x14ac:dyDescent="0.25">
      <c r="A595" s="30">
        <v>45792</v>
      </c>
      <c r="B595" s="3" t="s">
        <v>265</v>
      </c>
      <c r="C595" s="1" t="s">
        <v>35</v>
      </c>
      <c r="D595" s="3" t="s">
        <v>36</v>
      </c>
      <c r="E595" s="3" t="s">
        <v>514</v>
      </c>
      <c r="F595" s="3" t="s">
        <v>725</v>
      </c>
      <c r="G595" s="3" t="s">
        <v>151</v>
      </c>
      <c r="H595" s="1" t="s">
        <v>25</v>
      </c>
      <c r="I595" s="1" t="s">
        <v>26</v>
      </c>
      <c r="J595" s="2" t="s">
        <v>1290</v>
      </c>
      <c r="K595" s="3" t="s">
        <v>157</v>
      </c>
      <c r="L595" s="1" t="s">
        <v>1388</v>
      </c>
    </row>
    <row r="596" spans="1:12" x14ac:dyDescent="0.25">
      <c r="A596" s="30">
        <v>45792</v>
      </c>
      <c r="B596" s="3" t="s">
        <v>265</v>
      </c>
      <c r="C596" s="1" t="s">
        <v>35</v>
      </c>
      <c r="D596" s="3" t="s">
        <v>36</v>
      </c>
      <c r="E596" s="3" t="s">
        <v>514</v>
      </c>
      <c r="F596" s="3" t="s">
        <v>725</v>
      </c>
      <c r="G596" s="3" t="s">
        <v>151</v>
      </c>
      <c r="H596" s="1" t="s">
        <v>25</v>
      </c>
      <c r="I596" s="1" t="s">
        <v>26</v>
      </c>
      <c r="J596" s="2" t="s">
        <v>1291</v>
      </c>
      <c r="K596" s="3" t="s">
        <v>1330</v>
      </c>
      <c r="L596" s="1" t="s">
        <v>200</v>
      </c>
    </row>
    <row r="597" spans="1:12" x14ac:dyDescent="0.25">
      <c r="A597" s="30">
        <v>45792</v>
      </c>
      <c r="B597" s="3" t="s">
        <v>265</v>
      </c>
      <c r="C597" s="1" t="s">
        <v>35</v>
      </c>
      <c r="D597" s="3" t="s">
        <v>36</v>
      </c>
      <c r="E597" s="3" t="s">
        <v>515</v>
      </c>
      <c r="F597" s="3" t="s">
        <v>726</v>
      </c>
      <c r="G597" s="3" t="s">
        <v>151</v>
      </c>
      <c r="H597" s="1" t="s">
        <v>25</v>
      </c>
      <c r="I597" s="1" t="s">
        <v>26</v>
      </c>
      <c r="J597" s="2" t="s">
        <v>1292</v>
      </c>
      <c r="K597" s="3" t="s">
        <v>198</v>
      </c>
      <c r="L597" s="1" t="s">
        <v>200</v>
      </c>
    </row>
    <row r="598" spans="1:12" x14ac:dyDescent="0.25">
      <c r="A598" s="30">
        <v>45792</v>
      </c>
      <c r="B598" s="3" t="s">
        <v>265</v>
      </c>
      <c r="C598" s="1" t="s">
        <v>35</v>
      </c>
      <c r="D598" s="3" t="s">
        <v>36</v>
      </c>
      <c r="E598" s="3" t="s">
        <v>515</v>
      </c>
      <c r="F598" s="3" t="s">
        <v>726</v>
      </c>
      <c r="G598" s="3" t="s">
        <v>151</v>
      </c>
      <c r="H598" s="1" t="s">
        <v>25</v>
      </c>
      <c r="I598" s="1" t="s">
        <v>26</v>
      </c>
      <c r="J598" s="2" t="s">
        <v>1293</v>
      </c>
      <c r="K598" s="3" t="s">
        <v>1341</v>
      </c>
      <c r="L598" s="1" t="s">
        <v>201</v>
      </c>
    </row>
    <row r="599" spans="1:12" x14ac:dyDescent="0.25">
      <c r="A599" s="30">
        <v>45796</v>
      </c>
      <c r="B599" s="3" t="s">
        <v>265</v>
      </c>
      <c r="C599" s="1" t="s">
        <v>50</v>
      </c>
      <c r="D599" s="3" t="s">
        <v>516</v>
      </c>
      <c r="E599" s="3"/>
      <c r="F599" s="3" t="s">
        <v>727</v>
      </c>
      <c r="G599" s="3" t="s">
        <v>109</v>
      </c>
      <c r="H599" s="1" t="s">
        <v>25</v>
      </c>
      <c r="I599" s="1" t="s">
        <v>26</v>
      </c>
      <c r="J599" s="2" t="s">
        <v>1294</v>
      </c>
      <c r="K599" s="3" t="s">
        <v>80</v>
      </c>
      <c r="L599" s="1" t="s">
        <v>201</v>
      </c>
    </row>
    <row r="600" spans="1:12" x14ac:dyDescent="0.25">
      <c r="A600" s="30">
        <v>45798</v>
      </c>
      <c r="B600" s="3" t="s">
        <v>265</v>
      </c>
      <c r="C600" s="1" t="s">
        <v>50</v>
      </c>
      <c r="D600" s="3" t="s">
        <v>50</v>
      </c>
      <c r="E600" s="3" t="s">
        <v>517</v>
      </c>
      <c r="F600" s="3" t="s">
        <v>728</v>
      </c>
      <c r="G600" s="3" t="s">
        <v>729</v>
      </c>
      <c r="H600" s="1" t="s">
        <v>25</v>
      </c>
      <c r="I600" s="1" t="s">
        <v>26</v>
      </c>
      <c r="J600" s="2" t="s">
        <v>1295</v>
      </c>
      <c r="K600" s="3" t="s">
        <v>80</v>
      </c>
      <c r="L600" s="1" t="s">
        <v>201</v>
      </c>
    </row>
    <row r="601" spans="1:12" x14ac:dyDescent="0.25">
      <c r="A601" s="30">
        <v>45792</v>
      </c>
      <c r="B601" s="3" t="s">
        <v>265</v>
      </c>
      <c r="C601" s="1" t="s">
        <v>39</v>
      </c>
      <c r="D601" s="3" t="s">
        <v>74</v>
      </c>
      <c r="E601" s="3" t="s">
        <v>518</v>
      </c>
      <c r="F601" s="3" t="s">
        <v>730</v>
      </c>
      <c r="G601" s="3" t="s">
        <v>6</v>
      </c>
      <c r="H601" s="1" t="s">
        <v>25</v>
      </c>
      <c r="I601" s="3" t="s">
        <v>26</v>
      </c>
      <c r="J601" s="2" t="s">
        <v>1296</v>
      </c>
      <c r="K601" s="3" t="s">
        <v>1380</v>
      </c>
      <c r="L601" s="1" t="s">
        <v>0</v>
      </c>
    </row>
    <row r="602" spans="1:12" x14ac:dyDescent="0.25">
      <c r="A602" s="30">
        <v>45792</v>
      </c>
      <c r="B602" s="3" t="s">
        <v>265</v>
      </c>
      <c r="C602" s="1" t="s">
        <v>39</v>
      </c>
      <c r="D602" s="3" t="s">
        <v>74</v>
      </c>
      <c r="E602" s="3" t="s">
        <v>518</v>
      </c>
      <c r="F602" s="3" t="s">
        <v>730</v>
      </c>
      <c r="G602" s="3" t="s">
        <v>6</v>
      </c>
      <c r="H602" s="1" t="s">
        <v>25</v>
      </c>
      <c r="I602" s="3" t="s">
        <v>26</v>
      </c>
      <c r="J602" s="2" t="s">
        <v>1297</v>
      </c>
      <c r="K602" s="3" t="s">
        <v>120</v>
      </c>
      <c r="L602" s="1" t="s">
        <v>0</v>
      </c>
    </row>
    <row r="603" spans="1:12" x14ac:dyDescent="0.25">
      <c r="A603" s="30">
        <v>45792</v>
      </c>
      <c r="B603" s="3" t="s">
        <v>265</v>
      </c>
      <c r="C603" s="1" t="s">
        <v>39</v>
      </c>
      <c r="D603" s="3" t="s">
        <v>74</v>
      </c>
      <c r="E603" s="3" t="s">
        <v>518</v>
      </c>
      <c r="F603" s="3" t="s">
        <v>730</v>
      </c>
      <c r="G603" s="3" t="s">
        <v>6</v>
      </c>
      <c r="H603" s="1" t="s">
        <v>25</v>
      </c>
      <c r="I603" s="3" t="s">
        <v>26</v>
      </c>
      <c r="J603" s="2" t="s">
        <v>1298</v>
      </c>
      <c r="K603" s="3" t="s">
        <v>121</v>
      </c>
      <c r="L603" s="1" t="s">
        <v>0</v>
      </c>
    </row>
    <row r="604" spans="1:12" ht="25.5" x14ac:dyDescent="0.25">
      <c r="A604" s="30">
        <v>45797</v>
      </c>
      <c r="B604" s="3" t="s">
        <v>265</v>
      </c>
      <c r="C604" s="1" t="s">
        <v>39</v>
      </c>
      <c r="D604" s="3" t="s">
        <v>64</v>
      </c>
      <c r="E604" s="3" t="s">
        <v>519</v>
      </c>
      <c r="F604" s="3" t="s">
        <v>70</v>
      </c>
      <c r="G604" s="3" t="s">
        <v>6</v>
      </c>
      <c r="H604" s="1" t="s">
        <v>25</v>
      </c>
      <c r="I604" s="3" t="s">
        <v>26</v>
      </c>
      <c r="J604" s="2" t="s">
        <v>1299</v>
      </c>
      <c r="K604" s="3" t="s">
        <v>1381</v>
      </c>
      <c r="L604" s="1" t="s">
        <v>1392</v>
      </c>
    </row>
    <row r="605" spans="1:12" x14ac:dyDescent="0.25">
      <c r="A605" s="30">
        <v>45805</v>
      </c>
      <c r="B605" s="3" t="s">
        <v>265</v>
      </c>
      <c r="C605" s="1" t="s">
        <v>5</v>
      </c>
      <c r="D605" s="3" t="s">
        <v>84</v>
      </c>
      <c r="E605" s="3" t="s">
        <v>520</v>
      </c>
      <c r="F605" s="3" t="s">
        <v>731</v>
      </c>
      <c r="G605" s="3" t="s">
        <v>4</v>
      </c>
      <c r="H605" s="1" t="s">
        <v>27</v>
      </c>
      <c r="I605" s="1" t="s">
        <v>28</v>
      </c>
      <c r="J605" s="2" t="s">
        <v>1300</v>
      </c>
      <c r="K605" s="3" t="s">
        <v>198</v>
      </c>
      <c r="L605" s="1" t="s">
        <v>200</v>
      </c>
    </row>
    <row r="606" spans="1:12" x14ac:dyDescent="0.25">
      <c r="A606" s="30">
        <v>45805</v>
      </c>
      <c r="B606" s="3" t="s">
        <v>265</v>
      </c>
      <c r="C606" s="1" t="s">
        <v>5</v>
      </c>
      <c r="D606" s="3" t="s">
        <v>84</v>
      </c>
      <c r="E606" s="3" t="s">
        <v>520</v>
      </c>
      <c r="F606" s="3" t="s">
        <v>731</v>
      </c>
      <c r="G606" s="3" t="s">
        <v>4</v>
      </c>
      <c r="H606" s="1" t="s">
        <v>27</v>
      </c>
      <c r="I606" s="1" t="s">
        <v>28</v>
      </c>
      <c r="J606" s="2" t="s">
        <v>1301</v>
      </c>
      <c r="K606" s="3" t="s">
        <v>1382</v>
      </c>
      <c r="L606" s="1" t="s">
        <v>0</v>
      </c>
    </row>
    <row r="607" spans="1:12" x14ac:dyDescent="0.25">
      <c r="A607" s="30">
        <v>45805</v>
      </c>
      <c r="B607" s="3" t="s">
        <v>265</v>
      </c>
      <c r="C607" s="1" t="s">
        <v>5</v>
      </c>
      <c r="D607" s="3" t="s">
        <v>84</v>
      </c>
      <c r="E607" s="3" t="s">
        <v>520</v>
      </c>
      <c r="F607" s="3" t="s">
        <v>731</v>
      </c>
      <c r="G607" s="3" t="s">
        <v>4</v>
      </c>
      <c r="H607" s="1" t="s">
        <v>27</v>
      </c>
      <c r="I607" s="1" t="s">
        <v>28</v>
      </c>
      <c r="J607" s="2" t="s">
        <v>1302</v>
      </c>
      <c r="K607" s="3" t="s">
        <v>1330</v>
      </c>
      <c r="L607" s="1" t="s">
        <v>200</v>
      </c>
    </row>
    <row r="608" spans="1:12" x14ac:dyDescent="0.25">
      <c r="A608" s="30">
        <v>45807</v>
      </c>
      <c r="B608" s="3" t="s">
        <v>265</v>
      </c>
      <c r="C608" s="1" t="s">
        <v>5</v>
      </c>
      <c r="D608" s="3" t="s">
        <v>521</v>
      </c>
      <c r="E608" s="3" t="s">
        <v>521</v>
      </c>
      <c r="F608" s="3" t="s">
        <v>732</v>
      </c>
      <c r="G608" s="3" t="s">
        <v>109</v>
      </c>
      <c r="H608" s="1" t="s">
        <v>27</v>
      </c>
      <c r="I608" s="1" t="s">
        <v>28</v>
      </c>
      <c r="J608" s="2" t="s">
        <v>1303</v>
      </c>
      <c r="K608" s="3" t="s">
        <v>1383</v>
      </c>
      <c r="L608" s="1" t="s">
        <v>0</v>
      </c>
    </row>
    <row r="609" spans="1:12" x14ac:dyDescent="0.25">
      <c r="A609" s="30">
        <v>45807</v>
      </c>
      <c r="B609" s="3" t="s">
        <v>265</v>
      </c>
      <c r="C609" s="1" t="s">
        <v>5</v>
      </c>
      <c r="D609" s="3" t="s">
        <v>521</v>
      </c>
      <c r="E609" s="3" t="s">
        <v>521</v>
      </c>
      <c r="F609" s="3" t="s">
        <v>732</v>
      </c>
      <c r="G609" s="3" t="s">
        <v>109</v>
      </c>
      <c r="H609" s="1" t="s">
        <v>27</v>
      </c>
      <c r="I609" s="1" t="s">
        <v>28</v>
      </c>
      <c r="J609" s="2" t="s">
        <v>1304</v>
      </c>
      <c r="K609" s="3" t="s">
        <v>1384</v>
      </c>
      <c r="L609" s="1" t="s">
        <v>0</v>
      </c>
    </row>
    <row r="610" spans="1:12" x14ac:dyDescent="0.25">
      <c r="A610" s="30">
        <v>45807</v>
      </c>
      <c r="B610" s="3" t="s">
        <v>265</v>
      </c>
      <c r="C610" s="1" t="s">
        <v>5</v>
      </c>
      <c r="D610" s="3" t="s">
        <v>521</v>
      </c>
      <c r="E610" s="3" t="s">
        <v>521</v>
      </c>
      <c r="F610" s="3" t="s">
        <v>732</v>
      </c>
      <c r="G610" s="3" t="s">
        <v>109</v>
      </c>
      <c r="H610" s="1" t="s">
        <v>27</v>
      </c>
      <c r="I610" s="1" t="s">
        <v>28</v>
      </c>
      <c r="J610" s="2" t="s">
        <v>1305</v>
      </c>
      <c r="K610" s="3" t="s">
        <v>1385</v>
      </c>
      <c r="L610" s="1" t="s">
        <v>0</v>
      </c>
    </row>
    <row r="611" spans="1:12" x14ac:dyDescent="0.25">
      <c r="A611" s="30">
        <v>45807</v>
      </c>
      <c r="B611" s="3" t="s">
        <v>265</v>
      </c>
      <c r="C611" s="1" t="s">
        <v>5</v>
      </c>
      <c r="D611" s="3" t="s">
        <v>521</v>
      </c>
      <c r="E611" s="3" t="s">
        <v>521</v>
      </c>
      <c r="F611" s="3" t="s">
        <v>732</v>
      </c>
      <c r="G611" s="3" t="s">
        <v>109</v>
      </c>
      <c r="H611" s="1" t="s">
        <v>27</v>
      </c>
      <c r="I611" s="1" t="s">
        <v>28</v>
      </c>
      <c r="J611" s="2" t="s">
        <v>1306</v>
      </c>
      <c r="K611" s="3" t="s">
        <v>1386</v>
      </c>
      <c r="L611" s="1" t="s">
        <v>0</v>
      </c>
    </row>
    <row r="612" spans="1:12" x14ac:dyDescent="0.25">
      <c r="A612" s="30">
        <v>45807</v>
      </c>
      <c r="B612" s="3" t="s">
        <v>265</v>
      </c>
      <c r="C612" s="1" t="s">
        <v>48</v>
      </c>
      <c r="D612" s="3" t="s">
        <v>522</v>
      </c>
      <c r="E612" s="3" t="s">
        <v>522</v>
      </c>
      <c r="F612" s="3" t="s">
        <v>733</v>
      </c>
      <c r="G612" s="3" t="s">
        <v>109</v>
      </c>
      <c r="H612" s="1" t="s">
        <v>45</v>
      </c>
      <c r="I612" s="1" t="s">
        <v>46</v>
      </c>
      <c r="J612" s="2" t="s">
        <v>1307</v>
      </c>
      <c r="K612" s="3" t="s">
        <v>1386</v>
      </c>
      <c r="L612" s="1" t="s">
        <v>0</v>
      </c>
    </row>
    <row r="613" spans="1:12" x14ac:dyDescent="0.25">
      <c r="A613" s="30">
        <v>45807</v>
      </c>
      <c r="B613" s="3" t="s">
        <v>265</v>
      </c>
      <c r="C613" s="1" t="s">
        <v>48</v>
      </c>
      <c r="D613" s="3" t="s">
        <v>522</v>
      </c>
      <c r="E613" s="3" t="s">
        <v>522</v>
      </c>
      <c r="F613" s="3" t="s">
        <v>733</v>
      </c>
      <c r="G613" s="3" t="s">
        <v>109</v>
      </c>
      <c r="H613" s="1" t="s">
        <v>45</v>
      </c>
      <c r="I613" s="1" t="s">
        <v>46</v>
      </c>
      <c r="J613" s="2" t="s">
        <v>1308</v>
      </c>
      <c r="K613" s="3" t="s">
        <v>1387</v>
      </c>
      <c r="L613" s="1" t="s">
        <v>0</v>
      </c>
    </row>
    <row r="614" spans="1:12" x14ac:dyDescent="0.25">
      <c r="A614" s="30">
        <v>45807</v>
      </c>
      <c r="B614" s="3" t="s">
        <v>265</v>
      </c>
      <c r="C614" s="1" t="s">
        <v>49</v>
      </c>
      <c r="D614" s="3" t="s">
        <v>103</v>
      </c>
      <c r="E614" s="3" t="s">
        <v>103</v>
      </c>
      <c r="F614" s="3" t="s">
        <v>734</v>
      </c>
      <c r="G614" s="3" t="s">
        <v>109</v>
      </c>
      <c r="H614" s="1" t="s">
        <v>25</v>
      </c>
      <c r="I614" s="3" t="s">
        <v>26</v>
      </c>
      <c r="J614" s="2" t="s">
        <v>1309</v>
      </c>
      <c r="K614" s="3" t="s">
        <v>1386</v>
      </c>
      <c r="L614" s="1" t="s">
        <v>0</v>
      </c>
    </row>
  </sheetData>
  <protectedRanges>
    <protectedRange algorithmName="SHA-512" hashValue="A2UPMIXLrgd9RNn0VM6GzfDGDGNiczZYoYtu3h9Q+FW0TIwmvvje7IzWdIp8GxVbAylkYUy6uKL+D+csTNckAw==" saltValue="Ez9jmiYxb5FMjHj6ja0www==" spinCount="100000" sqref="C250:C253 C257:C258 C43:C44 C119:C120 C133:C134" name="LUCIA_1_1_2_6" securityDescriptor="O:WDG:WDD:(A;;CC;;;S-1-5-21-3409938967-3685368868-487930661-44449)"/>
  </protectedRanges>
  <autoFilter ref="A7:L614" xr:uid="{00000000-0009-0000-0000-000000000000}"/>
  <mergeCells count="5">
    <mergeCell ref="D1:L1"/>
    <mergeCell ref="D2:L2"/>
    <mergeCell ref="D3:L3"/>
    <mergeCell ref="D4:L4"/>
    <mergeCell ref="D5:L5"/>
  </mergeCells>
  <pageMargins left="0.70866141732283472" right="0.70866141732283472" top="0.74803149606299213" bottom="0.74803149606299213" header="0.31496062992125984" footer="0.31496062992125984"/>
  <pageSetup paperSize="14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RESUMEN NUMERAL 7</vt:lpstr>
      <vt:lpstr>NUMERAL 7</vt:lpstr>
      <vt:lpstr>RESUMEN NUMERAL 28</vt:lpstr>
      <vt:lpstr>NUMERAL 28</vt:lpstr>
      <vt:lpstr>'NUMERAL 7'!Área_de_impresión</vt:lpstr>
      <vt:lpstr>'NUMERAL 28'!Títulos_a_imprimir</vt:lpstr>
      <vt:lpstr>'NUMERAL 7'!Títulos_a_imprimir</vt:lpstr>
      <vt:lpstr>'RESUMEN NUMERAL 28'!Títulos_a_imprimir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Desarrollo Social</cp:lastModifiedBy>
  <cp:lastPrinted>2025-06-05T20:49:28Z</cp:lastPrinted>
  <dcterms:created xsi:type="dcterms:W3CDTF">2024-04-04T21:31:16Z</dcterms:created>
  <dcterms:modified xsi:type="dcterms:W3CDTF">2025-06-05T21:05:28Z</dcterms:modified>
</cp:coreProperties>
</file>